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3" activeTab="3"/>
  </bookViews>
  <sheets>
    <sheet name="Sheet1" sheetId="1" state="hidden" r:id="rId1"/>
    <sheet name="第一次" sheetId="2" state="hidden" r:id="rId2"/>
    <sheet name="没开项目" sheetId="3" state="hidden" r:id="rId3"/>
    <sheet name="第三轮" sheetId="4" r:id="rId4"/>
    <sheet name="院外" sheetId="6" r:id="rId5"/>
    <sheet name="Sheet2" sheetId="7" r:id="rId6"/>
  </sheets>
  <definedNames>
    <definedName name="_xlnm._FilterDatabase" localSheetId="0" hidden="1">Sheet1!$B$2:$H$53</definedName>
    <definedName name="_xlnm._FilterDatabase" localSheetId="1" hidden="1">第一次!$B$2:$V$46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<sst xmlns="http://schemas.openxmlformats.org/spreadsheetml/2006/main" count="818" uniqueCount="476">
  <si>
    <t>序号</t>
  </si>
  <si>
    <t>单位名称</t>
  </si>
  <si>
    <t>成立
时间</t>
  </si>
  <si>
    <t>驻马店有无办公场所</t>
  </si>
  <si>
    <t>资格审查情况汇总</t>
  </si>
  <si>
    <t>企业荣誉</t>
  </si>
  <si>
    <t>备注</t>
  </si>
  <si>
    <t>智远工程管理有限公司
（注册地：郑州）</t>
  </si>
  <si>
    <t>泰山路与金山路口正和圆小区门面西二楼</t>
  </si>
  <si>
    <t>李杰伟、苟燕涛政府采购证2016年（河南省财政厅颁发）</t>
  </si>
  <si>
    <t>2023诚信自律建设先进单位
2022年先进会员单位
2022年、2023年建设工程招标投标行业诚实守信单位</t>
  </si>
  <si>
    <t>河南省国控招标有限公司
（注册地：郑州）</t>
  </si>
  <si>
    <t>固定成员（共5个人）：
1.李慧青、张景豪无政府采购证
2.张景豪无学历及学历证书
3.未提供项目负责人及团队成员信息</t>
  </si>
  <si>
    <t>已发邮箱、无补充材料</t>
  </si>
  <si>
    <t>河南四方建设管理有限公司
（注册地：郑州）</t>
  </si>
  <si>
    <t>马彦博、于强、梁广超、赵宏江、白运杰政府采购证2013年（河南省财政厅颁发）</t>
  </si>
  <si>
    <t>2023年建设工程招标投标行业诚实守信单位</t>
  </si>
  <si>
    <t>中泰工程管理有限公司
（注册地：郑州）</t>
  </si>
  <si>
    <t>2008年</t>
  </si>
  <si>
    <t>驻马店无营业场所</t>
  </si>
  <si>
    <t>2021、2022、2023年优秀会员单位
2021年建设工程招标投标行业诚实守信单位</t>
  </si>
  <si>
    <t>大成工程咨询有限公司
（注册地：郑州）</t>
  </si>
  <si>
    <t>驻马店天基城中心花园3号楼五楼</t>
  </si>
  <si>
    <t>2021、2022 年度驻马店市优秀诚信政府采购供应商
2020年、2021、2023诚信自律建设先进单位
2020、2021、2022年建设工程招标投标行业诚实守信单位
2021、2022年优秀会员单位
2022年先进会员单位</t>
  </si>
  <si>
    <t>安信项目管理有限公司
（注册地：陕西）</t>
  </si>
  <si>
    <t>安信项目管理有限公司河南分公司（郑州）</t>
  </si>
  <si>
    <t>固定人员提供10人
1.许亚迪采购培训证过期（2023年9月，有效期一年）
2.蔡金保 采购证过期（2023年9月，有效期一年）
3.冯春丽无学历证书
4.高晶晶、王华政府采购从业证（2018年，陕西省财政厅）
5.王保龄政府采购从业者（2015年，陕西省财政厅）、退休返聘
6.郑楠政府采购从业者（2017年，陕西省财政厅）</t>
  </si>
  <si>
    <t>已发邮箱、
无补充材料</t>
  </si>
  <si>
    <t>河南惠德工程咨询有限公司
（注册地：郑州）</t>
  </si>
  <si>
    <t>天中大道与置地大道交叉口天中国际商务楼2901</t>
  </si>
  <si>
    <t>河南恒越工程咨询有限公司
（注册地：驻马店）</t>
  </si>
  <si>
    <t>驻马店华尔大厦</t>
  </si>
  <si>
    <t>项目成员白格琪、陈兴良、侯海洋、何向兵，四人3月中旬从“中建卓越建设管理有限公司”离职，4月26日与“河南恒越工程咨询有限公司”签订劳动合同，目前社保证明为中建卓越建设管理有限公司缴纳。</t>
  </si>
  <si>
    <t xml:space="preserve">2020、2021年、2022年年驻马店市政府采购优秀诚信供应商
</t>
  </si>
  <si>
    <t>中誉恒信工程咨询有限公司
（注册地：郑州）</t>
  </si>
  <si>
    <t>2022年、2023年、2024年建设工程招标投标行业诚实守信单位
2023年诚信自律建设先进单位</t>
  </si>
  <si>
    <t>信人建设管理有限公司
（注册地：郑州）</t>
  </si>
  <si>
    <t>驻马店市驿城大道与置地大道交叉口西南角蓝天世贸中心B座
21楼2103A</t>
  </si>
  <si>
    <t>2019年建设系统先进单位
2020年、2021年、2022年招标代理先进单位
2019-2024年：建设工程招标投标行业诚实守信单位
2020-2023年河南省建设工程招投标协会优秀会员单位
2019-2024年诚信自律建设先进单位
2023年河南省100加中介服务品牌企业
2023-2024年度百强政府采购代理机构</t>
  </si>
  <si>
    <t>驻马店市晨崴采购代理有限公司（注册地：驻马店）</t>
  </si>
  <si>
    <t>驻马店天腾盛世20号楼1单元3层</t>
  </si>
  <si>
    <t>河南星际项目管理有限公司
（注册地：郑州）</t>
  </si>
  <si>
    <t>乐山大道与纬四路交汇处银丰广场第1幢7楼</t>
  </si>
  <si>
    <t>2019-2024年：建设工程招标投标行业诚实守信单位
2021、2023、2024年诚信自律建设先进单位
2022年先进会员单位</t>
  </si>
  <si>
    <t>河南省机电设备国际招标有限公司
（注册地：郑州）</t>
  </si>
  <si>
    <t>2021年、2022、2023年建设工程招标投标行业诚实守信单位
2020年、2021年、2024年诚信自律先进单位</t>
  </si>
  <si>
    <t>中建山河建设管理集团有限公司
（注册地：郑州）</t>
  </si>
  <si>
    <t>2022年、2023年建设工程招标投标行业诚实守信单位、
2023年诚信自律先进单位</t>
  </si>
  <si>
    <t>诚辉工程管理有限公司
（注册地：郑州）</t>
  </si>
  <si>
    <t>2023年、2024年建设工程招标投标行业诚实守信单位
2023年诚信自律先进单位
2022年、2023年优秀会员单位
2022年先进会员单位
个人荣誉若干</t>
  </si>
  <si>
    <t>恒信咨询管理有限公司
（注册地：郑州市）</t>
  </si>
  <si>
    <t>驿城大道与淮河大道交叉口西北角置地国际广场6号楼713室</t>
  </si>
  <si>
    <t>2019-2021年、2023年、2024年诚信自律先进单位
2019年-2023年建设工程招标投标行业诚实守信单位</t>
  </si>
  <si>
    <t>河南省伟信招标管理咨询有限公司
（注册地：郑州）</t>
  </si>
  <si>
    <t>2020-2024建设工程招标投标行业诚实守信单位
2020、2021、2023诚信自律先进单位
2020-2023年优秀会员单位
2022年先进会员单位
2023-2024年百强政府采购代理机构
2021-2022年十佳政府采购代理机构（医疗类）
2020-2024年河南省招标代理机构前三强</t>
  </si>
  <si>
    <t>辰旭工程管理有限公司
（注册地：郑州）</t>
  </si>
  <si>
    <t>法人授权书成立时间2022年，公司简介成立时间2020年，成立时间前后不一致</t>
  </si>
  <si>
    <t>1.无2023年审计报告及资信证明
2.要求固定人员5人，只提供2人，未按要求提供年龄、学历、联系电话、岗位分工及职责、从事工作时间
3.张秋霞、安珊珊政府采购从业人员证过期（2024年2月获取，有效期一年），且无学历证书及劳动合同
4.项目负责人无招标代理从业资格证书
5.无办公室不动产权证或租赁合同，无开标室、评标室及监控照片</t>
  </si>
  <si>
    <t>河南省至诚招标采购服务有限公司
（注册地：郑州）</t>
  </si>
  <si>
    <t>天中环球港B座2205</t>
  </si>
  <si>
    <t>2020、2022、2023年建设工程招标投标行业诚实守信单位
2020年、2021年、2023年、2024年诚信自律建设先进单位
2020年中国百佳诚信招标代理机构
2019-2020年全国政府采购百强代理机构
2022年河南省招标代理机构前五强
2022年先进会员单位
2022年优秀会员单位
2022-2023年、2023-2024年“百强政府采购代理机构”</t>
  </si>
  <si>
    <t>河南华明工程造价咨询有限公司
（注册地：郑州）</t>
  </si>
  <si>
    <t>置地天中第一城住宅小区C座第14层1404</t>
  </si>
  <si>
    <t>1.2022、2023 、2024年度建设工程招标投标行业诚实守信单位
2.2023 年度诚信自律建设先进单位
3.AAA优秀招标代理</t>
  </si>
  <si>
    <t>秉方工程管理有限公司
（注册地：郑州）</t>
  </si>
  <si>
    <t>团结路与盘龙山路交叉口东北角建业十八城8号楼独单元第28层2802</t>
  </si>
  <si>
    <t>河南舒翔工程管理有限公司
（注册地：郑州）</t>
  </si>
  <si>
    <t>1.无提供法定代表人身份证明、授权委托书
2.王永刚无政府采购从业资格证及劳动合同
3.牛朋威、魏建军无政府采购从业资格证
4.顾永周、雷晨无学历证书
5.无办公室不动产权证或租赁合同，只有一张照片无法辨别是开标室/评标室</t>
  </si>
  <si>
    <t>河南行知工程咨询有限公司
（注册地：驻马店）</t>
  </si>
  <si>
    <t>淮河大道与薄山路交叉口华尔大厦A座13层1315、1316、1317、1318号</t>
  </si>
  <si>
    <t>河南庆耀工程管理有限公司
（注册地：郑州）</t>
  </si>
  <si>
    <t>2019年</t>
  </si>
  <si>
    <t>建业十八城综合体商住小区公寓B号楼2层214号</t>
  </si>
  <si>
    <t>河南省中安民诚工程咨询有限公司
（注册地：郑州）</t>
  </si>
  <si>
    <t>2020年、2021年、2023年：建设工程招标投标行业诚实守信单位、诚信自律先进单位
2022年、2023年优秀会员单位</t>
  </si>
  <si>
    <t>自愿放弃</t>
  </si>
  <si>
    <t>河南保利招标咨询有限公司
（注册地：郑州）</t>
  </si>
  <si>
    <t>交通路中南阳光城对面瀚宇商务酒店12楼</t>
  </si>
  <si>
    <t>2024年诚信自律先进单位、
2024年建设工程招标投标行业诚实守信单位</t>
  </si>
  <si>
    <t>河南驰恩工程咨询有限公司
（注册地：郑州）</t>
  </si>
  <si>
    <t>淮河大道与薄山路17层1712、1713</t>
  </si>
  <si>
    <t>中岑工程咨询有限公司
（注册地：郑州）</t>
  </si>
  <si>
    <t>淮河大道与薄山路交叉口华尔大厦A座22楼08室
2024年11月5日成立驻马店分公司</t>
  </si>
  <si>
    <t>铭信工程咨询有限公司
（注册地：郑州）</t>
  </si>
  <si>
    <t>2022年、2023年建设工程招标投标行业诚实守信单位
2023年优秀会员单位</t>
  </si>
  <si>
    <t>中岐能工程项目管理有限公司
（注册地：成都）</t>
  </si>
  <si>
    <t>2023年成立，
广泰大厦</t>
  </si>
  <si>
    <t>刘言、申星星无提供学历证书，只有学信网报告，（已电话回复无）</t>
  </si>
  <si>
    <t>中信诚项目管理有限公司
（注册地：郑州）</t>
  </si>
  <si>
    <t>2021年成立
置地华庭</t>
  </si>
  <si>
    <t>河南兴达工程咨询有限公司
（注册地：郑州）</t>
  </si>
  <si>
    <t>雅居园置业有限公司美域美家项目D区第30（幢）D61号</t>
  </si>
  <si>
    <t>2019年-2021年、2023年、2024诚信自律先进建设单位
2020年-2024年建设工程招标投标行业诚实守信单位
2022年、2023年优秀会员单位
2022年先进会员单位
2020年招标代理先进单位
个人荣誉若干（优秀项目负责人、先进个人等）</t>
  </si>
  <si>
    <t>河南嘉泰工程管理有限公司
（注册地：郑州）</t>
  </si>
  <si>
    <t>纬一路与骏马路交叉口西北角城中心花园1号楼东1单元第5层502</t>
  </si>
  <si>
    <t>2020-2023年优秀会员单位
2019、2021-2024建设工程招标投标行业诚实守信单位
2019-2024诚信自律先进单位</t>
  </si>
  <si>
    <t>全信项目管理咨询有限公司
（注册地：甘肃）</t>
  </si>
  <si>
    <t>郑州，2016年成立</t>
  </si>
  <si>
    <t>固定人员提供6人
1.政府采购培训证：张鹏（2016年）、史凯建（2016年）、郭钰伟（2016年），河南省财政厅颁发
2.宋晓楠无政府采购培训证</t>
  </si>
  <si>
    <t>高达建设管理发展有限责任公司
（注册地：安阳）</t>
  </si>
  <si>
    <t>1.无提供法定代表人身份证明、授权委托书信息有误
2.无提供固定人员及其证明材料
3.无办公室不动产权证或租赁合同，无开标室、评标室、档案室、监控照片
4.无业绩证明材料</t>
  </si>
  <si>
    <t>中大宇辰项目管理有限公司
（注册地：石家庄市）</t>
  </si>
  <si>
    <t>2020年-2023年诚实守信招标招标投标单位5A
2020年、2021年、2023年、2024年河北省建设工程招标投标工作先进单位
2021年-2023年石家庄市招标代理机构先进企业
2023年诚信自律先进建设单位</t>
  </si>
  <si>
    <t>河南隆祥建设实业有限公司 
（驻马店）</t>
  </si>
  <si>
    <t>驻马店置地华庭</t>
  </si>
  <si>
    <t>河南招标采购服务有限公司
（注册地：郑州市）</t>
  </si>
  <si>
    <t>交通路西段三楼西侧</t>
  </si>
  <si>
    <t>2020年、2021年诚信自律建设先进单位
2020年、2023年建设工程招标投标行业诚实守信单位</t>
  </si>
  <si>
    <t>建友工程服务有限公司（注册地：郑州市）</t>
  </si>
  <si>
    <t>1.授权委托书法人名字填错
2.公司人员从业工作时间未写
3.杨会娟、张志达无政府采购从业资格证
4.曹帅峰、刘东艳、杨会娟、张志达无学历证书</t>
  </si>
  <si>
    <t>河南博库工程咨询有限公司
（注册地：郑州）</t>
  </si>
  <si>
    <t>2023年成立分公司
东高国际花园小区7号楼1单元903室</t>
  </si>
  <si>
    <t>河南锦隆招标代理有限公司
（驻马店）</t>
  </si>
  <si>
    <t>置地大道与天中山大道交叉口西北侧甲壳虫商业楼6021号</t>
  </si>
  <si>
    <t>2021、2022年政府采购优秀诚信供应商</t>
  </si>
  <si>
    <t>河南求实工程造价咨询有限公司（注册地：郑州市）</t>
  </si>
  <si>
    <t>固定人员提供7人
1.陈芸、吴晓芳、史岩、陈学彬、崔良奎：政府采购培训证2016年（河南省财政厅颁发）</t>
  </si>
  <si>
    <t xml:space="preserve">2020、2022、2023、2024年建设工程招标投标行业诚实守信单位
2020、2021、2023、2024年诚信自律建设先进单位
2021、2022年优秀会员单位
</t>
  </si>
  <si>
    <t>河南顺成建设工程管理有限公司（注册地：郑州市）</t>
  </si>
  <si>
    <t>2022-2024年建设工程招标投标行业诚实守信单位</t>
  </si>
  <si>
    <t>河南黄淮工程咨询服务有限公司
（驻马店）</t>
  </si>
  <si>
    <t>天基城中心花园3号楼9层901-909号</t>
  </si>
  <si>
    <t>2022年建设工程招标投标行业诚实守信单位</t>
  </si>
  <si>
    <t>河南中州行工程管理有限公司（注册地：鹤壁市）</t>
  </si>
  <si>
    <t>1.无提供法定代表人身份证明、授权委托书
2.只提供一张照片，无法判断开标室、评标室</t>
  </si>
  <si>
    <t>2023年鹤壁市工程招标先进代理机构</t>
  </si>
  <si>
    <t>河南省光大建设管理有限公司（注册地：郑州市）</t>
  </si>
  <si>
    <t>2021年-2023年建设工程招标投标行业诚实守信单位
2022年先进会员单位
2022年、2023年优秀会员单位
2021年、2023年诚信自律建设先进单位</t>
  </si>
  <si>
    <t>智博国际工程咨询有限公司（注册地：郑州市）</t>
  </si>
  <si>
    <t>1.屈兆丰无学历证书（丢失），只提供学信网证明
2.资格审查材料未提供档案室
驻马店营业场所只有评标室，无开标室、档案室</t>
  </si>
  <si>
    <t>2020年度诚信自律建设先进单位
2021、2022、2024年度建设工程招标投标行业诚实守信单位</t>
  </si>
  <si>
    <t>中豫建设工程咨询有限公司（注册地：郑州市）</t>
  </si>
  <si>
    <t>2023年、2024度建设工程招标投标行业诚实守信单位</t>
  </si>
  <si>
    <t>驻马店市成浩招投标代理有限公司（注册地：驻马店）</t>
  </si>
  <si>
    <t>开发区五小公寓楼东单元六楼西户</t>
  </si>
  <si>
    <t>1.方巧红政府采购从业者2018年（政府采购信息报颁发）
2.藏跃东无学历证书、政府采购证2018年（政府采购信息报颁发）</t>
  </si>
  <si>
    <t>2022年度(第三届)驻马店市政府采购优秀诚信供应商
2021年-2022年百强政府采购代理机构
2019-2020年被评为全国政府采购百强代理机构(2019-2020年度)
2020年驻马店市政府采购优秀诚信供应商
2023-2024年“优化政府采购营商环境先进单位”</t>
  </si>
  <si>
    <t>中基建安工程管理有限公司（注册地：郑州市）</t>
  </si>
  <si>
    <t>慎阳路与盘龙山路交叉口欢朋希尔顿酒店6层</t>
  </si>
  <si>
    <t>2024年度建设工程招标投标行业诚实守信单位</t>
  </si>
  <si>
    <t>河南良智行工程管理咨询有限公司（注册地：郑州市）</t>
  </si>
  <si>
    <t>2024年度建设工程招标投标行业诚实守信单位
河南省建设工程招标投标协会常务理事单位</t>
  </si>
  <si>
    <t>评分</t>
  </si>
  <si>
    <t>联系人及电话</t>
  </si>
  <si>
    <t>提交/审批时间</t>
  </si>
  <si>
    <t>开标地点</t>
  </si>
  <si>
    <t>项目名称</t>
  </si>
  <si>
    <t>预算金额（万元）</t>
  </si>
  <si>
    <t>固定场所</t>
  </si>
  <si>
    <t>采购文件编制等考核事项</t>
  </si>
  <si>
    <t>评审考核事项</t>
  </si>
  <si>
    <t>公告时间</t>
  </si>
  <si>
    <t>报名数量</t>
  </si>
  <si>
    <t>开标时间</t>
  </si>
  <si>
    <t>是否发结果公告</t>
  </si>
  <si>
    <t>采购科（35）</t>
  </si>
  <si>
    <t>纪检监察室（25）</t>
  </si>
  <si>
    <t>业主代表（30）</t>
  </si>
  <si>
    <t>中标人（10）</t>
  </si>
  <si>
    <t>前三项</t>
  </si>
  <si>
    <t>全部</t>
  </si>
  <si>
    <t>驻马店市盘龙山路与慎阳路交叉口希尔顿欢朋酒店4楼会议室</t>
  </si>
  <si>
    <t xml:space="preserve">李杰伟
15136152115
</t>
  </si>
  <si>
    <t>审批完时间2025-5-7 15:53:00</t>
  </si>
  <si>
    <t>护士毛衣采购</t>
  </si>
  <si>
    <t>1.租的酒店
2.开标前有供应商与评审专家没分开</t>
  </si>
  <si>
    <t>已开</t>
  </si>
  <si>
    <t>已发</t>
  </si>
  <si>
    <t>驻马店市文明大道泰山路交叉口弘佳花园6号楼一单元西户</t>
  </si>
  <si>
    <t>范书来
13839636806</t>
  </si>
  <si>
    <t>审批完时间2025-5-13 10:45:00</t>
  </si>
  <si>
    <t>妇儿院区综合楼视频监控存储扩容</t>
  </si>
  <si>
    <t>1.驻马店有办公场所，但公司说装修，租的酒店</t>
  </si>
  <si>
    <t xml:space="preserve">1.评审资料有错误
2.服务态度需提高
3.人员专业能力不足，废标不知道出具废标报告
4.组织能力不足，评审现场需安排才去做，缺乏主动性
</t>
  </si>
  <si>
    <t>05月23日-05月27日</t>
  </si>
  <si>
    <t>郑景颢
18695895967</t>
  </si>
  <si>
    <t>提交时间2025-05-12 16:42</t>
  </si>
  <si>
    <t>驻马店市文明路与交通路交叉口天龙大酒店会议室</t>
  </si>
  <si>
    <t xml:space="preserve">血液透析和相关治疗用水处理设备采购项目 </t>
  </si>
  <si>
    <t>1.租的酒店</t>
  </si>
  <si>
    <t>1.资料汇编没有加盖代理机构印章</t>
  </si>
  <si>
    <r>
      <rPr>
        <sz val="11"/>
        <rFont val="仿宋"/>
        <charset val="134"/>
      </rPr>
      <t>2025年07月01日-2025年07月03</t>
    </r>
    <r>
      <rPr>
        <sz val="11"/>
        <rFont val="微软雅黑"/>
        <charset val="134"/>
      </rPr>
      <t> </t>
    </r>
    <r>
      <rPr>
        <sz val="11"/>
        <rFont val="仿宋"/>
        <charset val="134"/>
      </rPr>
      <t>日</t>
    </r>
  </si>
  <si>
    <t>訾佳佳
18738171515</t>
  </si>
  <si>
    <t>全自动精子质量分析仪采购项目</t>
  </si>
  <si>
    <t>没开</t>
  </si>
  <si>
    <t>驻马店市天中山大道与置地大道交叉口天中国际商务大厦29楼2901室</t>
  </si>
  <si>
    <t>张艳青
19939515953</t>
  </si>
  <si>
    <t>5号楼消防
自动报警系统安装工程</t>
  </si>
  <si>
    <t>1.开标室脏乱
2.没有独立档案室</t>
  </si>
  <si>
    <t>1.专业性有待提高，将工程量清单设置为采购需求
2.资格要求及供应商应提供证明材料前后不一致
3.评分表序号不对</t>
  </si>
  <si>
    <t>1.一次报价4家录错3家
2.业务能力有待提升
3.代理服务费较高</t>
  </si>
  <si>
    <t>2025年6月13日-2025年6月17日</t>
  </si>
  <si>
    <t>周杰
13703962966</t>
  </si>
  <si>
    <t>驻马店市淮河大道与蔡都路交叉口格林豪泰4楼会议室</t>
  </si>
  <si>
    <t>医疗管理相关系统采购</t>
  </si>
  <si>
    <t>无独立开标室、评标室</t>
  </si>
  <si>
    <t>1.成交通知书及结果公示金额错误</t>
  </si>
  <si>
    <t>2025年6月27日-2025年7月1日</t>
  </si>
  <si>
    <t>驻马店无分公司</t>
  </si>
  <si>
    <t>孔英豪
18137679187</t>
  </si>
  <si>
    <t>已分配项目，因公司不在驻马店未做</t>
  </si>
  <si>
    <t>王梅
15938008128</t>
  </si>
  <si>
    <t>置地大道与驿城大道交叉口西南角蓝天世贸中心B座21楼2103A</t>
  </si>
  <si>
    <t>二号楼眼科更换断桥铝窗户工程</t>
  </si>
  <si>
    <t>档案资料错误，是否关联企业填“是”</t>
  </si>
  <si>
    <t>6月9日-6月11日</t>
  </si>
  <si>
    <t>解放路天腾盛世20号楼一单元3楼</t>
  </si>
  <si>
    <t>郝泳淮
1663965 2227</t>
  </si>
  <si>
    <t>3号楼应急照明系统电池、应急照明灯具采购安装</t>
  </si>
  <si>
    <t>1.采购文件编制后，有专人复核，比较认真
2.对采购文件模版提出专业建议。
3.对不清楚的问题提供沟通。</t>
  </si>
  <si>
    <t>周恒
15890627097
刘振亚15939988671</t>
  </si>
  <si>
    <t>周恒打不通电话，总公司拒绝做，已短信告诉截止回复时间</t>
  </si>
  <si>
    <t>刘增南
17337776060</t>
  </si>
  <si>
    <t>全员防雷检测服务</t>
  </si>
  <si>
    <r>
      <rPr>
        <sz val="12"/>
        <rFont val="仿宋"/>
        <charset val="134"/>
      </rPr>
      <t>2025年6月16日-2025年6 月</t>
    </r>
    <r>
      <rPr>
        <sz val="12"/>
        <rFont val="Arial"/>
        <charset val="134"/>
      </rPr>
      <t> </t>
    </r>
    <r>
      <rPr>
        <sz val="12"/>
        <rFont val="仿宋"/>
        <charset val="134"/>
      </rPr>
      <t>18 日</t>
    </r>
  </si>
  <si>
    <t>全员防雷检测服务（三次）</t>
  </si>
  <si>
    <t>2025年7月11日-2025年7月15日</t>
  </si>
  <si>
    <t>0371-65350080
0371-65350082
0371-65350084
0371-65821998</t>
  </si>
  <si>
    <t>资格审查材料留的联系电话无法打通</t>
  </si>
  <si>
    <t>陈鹏
16713966662</t>
  </si>
  <si>
    <t>泰山路567号华艺坊2楼</t>
  </si>
  <si>
    <t>暑假爱心托管（办学）服务机构遴选</t>
  </si>
  <si>
    <t>1.自有公司只有两家办公室，无开标场地，借用的开标场所，开标室、评标室共用，专家与供应商见面
2.用手机录音录像</t>
  </si>
  <si>
    <t>1.完全复制粘贴科室需求，没有对资格条件、技术要求、商务要求进行匹配。
2.相同的内容多次重复出现。
3.对采购需求理解不透，没有写明让供应商按单价报价。
4.评分设置不专业，一个方案设置30/20分。</t>
  </si>
  <si>
    <t>资料汇编缺少关联企业表</t>
  </si>
  <si>
    <t>杨伟昌
18300706635</t>
  </si>
  <si>
    <t>飞利浦3.0T磁共振技术服务</t>
  </si>
  <si>
    <t>开标室、评标室共用</t>
  </si>
  <si>
    <r>
      <rPr>
        <sz val="12"/>
        <rFont val="仿宋"/>
        <charset val="134"/>
      </rPr>
      <t>2025年</t>
    </r>
    <r>
      <rPr>
        <sz val="12"/>
        <rFont val="Arial"/>
        <charset val="134"/>
      </rPr>
      <t> </t>
    </r>
    <r>
      <rPr>
        <sz val="12"/>
        <rFont val="仿宋"/>
        <charset val="134"/>
      </rPr>
      <t>6 月13日-2025年</t>
    </r>
    <r>
      <rPr>
        <sz val="12"/>
        <rFont val="Arial"/>
        <charset val="134"/>
      </rPr>
      <t> </t>
    </r>
    <r>
      <rPr>
        <sz val="12"/>
        <rFont val="仿宋"/>
        <charset val="134"/>
      </rPr>
      <t>6 月17日</t>
    </r>
  </si>
  <si>
    <t xml:space="preserve"> </t>
  </si>
  <si>
    <t>胡长彪
0371-86661033</t>
  </si>
  <si>
    <t>计量器具检定/校准政府采购</t>
  </si>
  <si>
    <t>2025年07月17日-2025年07月21日</t>
  </si>
  <si>
    <t>刘冰航15738691127</t>
  </si>
  <si>
    <t>通达路中段爱家会展中心5号楼B座1209</t>
  </si>
  <si>
    <t>GE1.5磁共振全保（不包括磁体、梯度线圈和第三方外围设备）</t>
  </si>
  <si>
    <t>王俊强15237117881</t>
  </si>
  <si>
    <t>博雅水晶酒店</t>
  </si>
  <si>
    <t>瓦里安23EX直线加速器全保</t>
  </si>
  <si>
    <t>1.无档案室、无监控</t>
  </si>
  <si>
    <t>2025年6月16日-2025年6月18日</t>
  </si>
  <si>
    <t>赵川川
18137400820</t>
  </si>
  <si>
    <t>消防自动报警系统维护保养及消防设施维修配件采购</t>
  </si>
  <si>
    <t>1.对采购需求不够理解，维保报价和配件不知道分开报价，也未写明供应商如何报价。
2.将资格条件放到技术要求里。
3.评审标准未结合项目特点设置，不够量化，设置粗糙。
4.维保和配件评分表设置时没有分开。
5.专业性有待提升，认为清单单价之和应与预算金额保持一致。</t>
  </si>
  <si>
    <t>张凯迪
18568313266</t>
  </si>
  <si>
    <t>不做</t>
  </si>
  <si>
    <t>时润
13526367335</t>
  </si>
  <si>
    <t>驻马店市驿城区天中山大道与交通路交叉口西瀚宇酒店11楼</t>
  </si>
  <si>
    <t>全科医生培训基地实验室改造工程</t>
  </si>
  <si>
    <t>1.开标室、评标室共用，没见档案室</t>
  </si>
  <si>
    <t>1.采购文件未按照发的格式文件拟定
2.技术参数同时作为商务要求
3.评分标准设置粗糙</t>
  </si>
  <si>
    <t>曹经理
18639626027</t>
  </si>
  <si>
    <t>交通路与天中山大道交汇处西100米瀚宇酒店12楼</t>
  </si>
  <si>
    <t>全科医生培训基地产前诊断实验室净化工程</t>
  </si>
  <si>
    <t>评分表内容有错误</t>
  </si>
  <si>
    <t>张亚平
18568018383</t>
  </si>
  <si>
    <t>驻马店市置地大道与薄山路交叉口西南角华尔大厦A座1712</t>
  </si>
  <si>
    <t>中心院区门诊楼中央空调2号机维修</t>
  </si>
  <si>
    <t>庞丽丽 
 18638397196</t>
  </si>
  <si>
    <t>驻马店市淮河大道华尔大厦A座2208</t>
  </si>
  <si>
    <t>妇儿医院健康管理中心背景墙改造工程</t>
  </si>
  <si>
    <t>米蕾 
 18239603376</t>
  </si>
  <si>
    <t>河南省驻马店市盘龙山路与慎阳路交叉口 上河郡A1栋13层1307室</t>
  </si>
  <si>
    <t xml:space="preserve">医科达直线加速器配件一批采购项目
</t>
  </si>
  <si>
    <t>1.开标室、评标室共用
2.无独立档案室、且资料凌乱
3.未开标让供应商在其他公司等候</t>
  </si>
  <si>
    <t>1.质保期分值设置不合理。
2.配件项目在格式文件里做试剂、耗材表格，没有删除。</t>
  </si>
  <si>
    <t xml:space="preserve">医科达直线加速器配件一批采购项目（二次）
</t>
  </si>
  <si>
    <t>张彭
17838613111</t>
  </si>
  <si>
    <t>无创血流动力学采购项目</t>
  </si>
  <si>
    <t>1.租的酒店
2.评委和供应商共用一个场地</t>
  </si>
  <si>
    <t>1.采购文件未按照发的格式文件拟定
2.预算价格写错。
3.采购需求中售后服务方案遗漏，未放到采购文件内。</t>
  </si>
  <si>
    <t>1.业务能力一般，评委提出的问题无法解答
2.未及时发送成交报告及结果公示</t>
  </si>
  <si>
    <t xml:space="preserve">驻马店市置地华庭B座3单元3楼
</t>
  </si>
  <si>
    <t>独立集中供液系统采购项目</t>
  </si>
  <si>
    <t>郑蒙蒙
18625583855</t>
  </si>
  <si>
    <t>全院高压配电系统预防性试验</t>
  </si>
  <si>
    <t xml:space="preserve">18.45万元 </t>
  </si>
  <si>
    <t>1.对采购需求理解不透，该项目为总价报价，科室只给了预防性试验清单，代理机构让在报价明细中让供应商列明每个试验的价格。
2.该项目为服务类项目，试剂、耗材、配置清单及质保期满后易损件表格没有删除。</t>
  </si>
  <si>
    <t>徐承志
15939629543</t>
  </si>
  <si>
    <t>古吕路与乐山路交叉口西北银丰集团七楼704</t>
  </si>
  <si>
    <t>（妇儿院区）消防系统维护保养及消防设施维修配件采购</t>
  </si>
  <si>
    <t>35万元</t>
  </si>
  <si>
    <t>1.只有一人开标，人员不足
2.专业能力较弱</t>
  </si>
  <si>
    <t>1.配件清单无单价，供应商无报价依据。
2.专业性有待提升，序号三、四均均为技术参数
3.评分表套用医疗设备的，格式文件带有试剂、耗材及配置清单附件，没有针对项目需求设置。
4.维保和配件没有说明如何报价，评分表设置时没有分开计算价格分。
5.报价明细表没有按照配件清单要求设置。</t>
  </si>
  <si>
    <t>徐永苹
19939636603</t>
  </si>
  <si>
    <t xml:space="preserve">置地大道与驿城大道交叉口西南角蓝天世贸中心B座15楼
</t>
  </si>
  <si>
    <t>妇儿院区安防系统维保及安防设施常用配件</t>
  </si>
  <si>
    <t xml:space="preserve"> 21万元</t>
  </si>
  <si>
    <t>1.开标室、评标室共用</t>
  </si>
  <si>
    <t>1.项目名称和采购文件内的配件名称、评分表完全抄袭去年的内容，没有根据采购需求更改；
2.按照去年的采购文件格式做，没有按照发送的格式文件去做；
3.商务要求前后不一致；
4.商务要求-服务要求内的内容混乱；
5.报价明细表格式有问题，没有供应商填报价的位置。
6.专业性有待提升，认为清单单价之和应与预算金额保持一致。
7.将技术参数设置为实质性条款，同时设置技术参数评分项，前后矛盾。</t>
  </si>
  <si>
    <t>1.报价环节供应商2家报完先出去，另外一家后出去，后又对报价有问题的供应商单独叫到评审室，报价环节出现2个问题，易造成供应商质疑。
2.3点开标，评委迟到，又被领到另外一个房间单独呆。</t>
  </si>
  <si>
    <t>盘龙山路北段希尔顿欢朋酒店10层</t>
  </si>
  <si>
    <t>血液净化室改造工程</t>
  </si>
  <si>
    <t>0396-3209190
17796572913</t>
  </si>
  <si>
    <t>驻马店市置地华庭B座3单元11楼</t>
  </si>
  <si>
    <t>放射介入诊疗设备采购项目</t>
  </si>
  <si>
    <t>2025年07月02日-2025年07月04日</t>
  </si>
  <si>
    <t>二次</t>
  </si>
  <si>
    <t>18639627370
0396-2858369</t>
  </si>
  <si>
    <t>雷赛准分子激光治疗仪全保（含激光主机、手术床、医生椅、综合检查工作站等）</t>
  </si>
  <si>
    <t>1.磋商文件有效期前后不一致，前面90日，后面60日</t>
  </si>
  <si>
    <t>2025年07月09日-2025年07月11日</t>
  </si>
  <si>
    <t>徐艳宾
18538186058</t>
  </si>
  <si>
    <t>东高国际花园小区7号楼1单元903室</t>
  </si>
  <si>
    <t>飞利浦16排CT2全保（除球管与第三方产品）</t>
  </si>
  <si>
    <t>王冬旱
13193737966</t>
  </si>
  <si>
    <t>2号楼2台电梯升级改造</t>
  </si>
  <si>
    <t>1.擅自在采购需求前面加*号
2.擅自在商务部分增加售后服务内容
3.评分标准设置粗糙
4.科室变更采购需求，没有将变更的采购需求增加进去，重新发变更。
5.该项目为非医疗设备类项目，试剂、耗材、配置清单及质保期满后易损件表格没有删除。</t>
  </si>
  <si>
    <t>0371-63225116</t>
  </si>
  <si>
    <t>联系了2次，一直没回话，第二次明确告知截止10点前不回复视为自动放弃。</t>
  </si>
  <si>
    <t>王女士 
17339659056</t>
  </si>
  <si>
    <t xml:space="preserve">
文明大道与慎阳路交叉口向西50米路南置地天中第一大街C座1102室 
</t>
  </si>
  <si>
    <t>磁刺激仪、全温控监测数字化血浆解冻仪采购项目</t>
  </si>
  <si>
    <t>1.资格条件设置混乱。
2.商务要求上下设置两次，且内容不同。
3.项目为2个包，包号分类前后不一致，采购预算和最高限价设置未按包分类。
4.供应商应提交的证明文件内容混乱。
5.技术参数未标*，但设置技术参数区分加*及不加*。
6.资格条件设置错误，放的维保资格。
7.设备类项目，写服务期限三年。</t>
  </si>
  <si>
    <t>2025年7月18日-2025年7月22日</t>
  </si>
  <si>
    <t>A包无人报，2家成功</t>
  </si>
  <si>
    <t>驻马店市泰山路与骏马路交叉口西北角天基城中心花园3号圆楼九层（河南黄淮工程咨询服务有限公司开标室）</t>
  </si>
  <si>
    <t>中心院区手术室净化系统维保及维修</t>
  </si>
  <si>
    <t>2025年07月17 日-2025年07月21日</t>
  </si>
  <si>
    <t>刘思梦15239083190</t>
  </si>
  <si>
    <t>驻马店市维也纳酒店四楼会议室</t>
  </si>
  <si>
    <t>遥测监护系统采购项目采购</t>
  </si>
  <si>
    <t>1.资格条件设置混乱
2.同一项内容在资格条件和技术参数里同时出现；同一项内容在技术要求和对项目特殊要求重复出现。
3.将科室技术参数前面的序号删除。
4.资格条件供应商具有生产许可证或经营许可证遗漏
5.前后包号名字不一致
6.商务要求设置混乱。
7.技术参数评分项出现★、*两种不同的标志，技术参数出现的黑三角不知道更改。且未按照采购需求内容设置技术参数证明材料。
8.制作采购文件不及时，两次询问是否要做采购文件。</t>
  </si>
  <si>
    <t>2025年7月18日-2025年 7月22日</t>
  </si>
  <si>
    <t>包1三家，包2报1家</t>
  </si>
  <si>
    <t>张艳
13087087783</t>
  </si>
  <si>
    <t>驻马店市华尔大厦B座15楼1015</t>
  </si>
  <si>
    <t>双靶点经颅刺激仪治疗仪采购项目</t>
  </si>
  <si>
    <t>1.采购文件编制不及时
2.资格条件、供应商应提交的证明文件设置混乱，内容前后重复。
3.未按照采购需求内容设置技术参数证明材料。</t>
  </si>
  <si>
    <t>1，供应商要质疑</t>
  </si>
  <si>
    <t>张杰：17739698825</t>
  </si>
  <si>
    <t>驻马店市金盾路8号开发区五小公寓楼东单元6楼西户</t>
  </si>
  <si>
    <t>前庭诱发肌源性诱发电位仪采购项目</t>
  </si>
  <si>
    <t>赵丹会13346909900</t>
  </si>
  <si>
    <t>驻马店市慎阳路与盘龙山路交叉口新世达上和郡小区A1号楼6楼（可以从希尔顿酒店大厅坐电梯到6楼，不用刷卡，也可以从小区北门进入）。</t>
  </si>
  <si>
    <t>DSA环评服务项目</t>
  </si>
  <si>
    <t xml:space="preserve">1.对采购需求提出有专业性的修改意见。
</t>
  </si>
  <si>
    <t>李军柱
18039297670</t>
  </si>
  <si>
    <t>驻马店市驿城区置地大道与天中山大道交叉口铂鑫假日酒店15楼1506</t>
  </si>
  <si>
    <t>老年综合评估系统采购项目</t>
  </si>
  <si>
    <t>1.资格条件设置混乱，该设备为国产，设置进口设备的要求
2.作为资格要求的内容同时放到技术要求里。
3.设置三、技术要求  五、招标参数内容矛盾，且将商务要求放在招标参数前面。
4.商务要求格式有问题，将项目与内容放到一起。</t>
  </si>
  <si>
    <t>2025年7月17日-2025年7月21日</t>
  </si>
  <si>
    <t>合计</t>
  </si>
  <si>
    <t>第一次</t>
  </si>
  <si>
    <t>实验室废液处置服务</t>
  </si>
  <si>
    <t>议价</t>
  </si>
  <si>
    <t>30-50万元</t>
  </si>
  <si>
    <t>考核</t>
  </si>
  <si>
    <t>得分</t>
  </si>
  <si>
    <t>分值</t>
  </si>
  <si>
    <t>第一次分值（前三项90）</t>
  </si>
  <si>
    <t>发送采购需求时间</t>
  </si>
  <si>
    <t>是否已开标</t>
  </si>
  <si>
    <t>固定场所考核</t>
  </si>
  <si>
    <t>纪检监察室（30）</t>
  </si>
  <si>
    <t>业主代表（25）</t>
  </si>
  <si>
    <t>前三项合计</t>
  </si>
  <si>
    <t>合计得分</t>
  </si>
  <si>
    <t>70（不含）-90分（含）</t>
  </si>
  <si>
    <t>全院纯水机耗材采购项目</t>
  </si>
  <si>
    <t>2025年09月30日-2025年10月10日</t>
  </si>
  <si>
    <t>1.质保期同时出现在技术要求和商务要求
2.评分表分值不对，加一起不是100分。</t>
  </si>
  <si>
    <t>全院复印纸采购</t>
  </si>
  <si>
    <t>1.质量要求上下不一致
2.样品评分表就一句话，设置不合理</t>
  </si>
  <si>
    <t>活度计、等离子体射频手术系统等医疗设备采购项目</t>
  </si>
  <si>
    <t>2025年11月25日-2025年11月27日</t>
  </si>
  <si>
    <t>电子支气管内窥镜、中心监护工作站（一拖十二）采购项目</t>
  </si>
  <si>
    <t>上肢评估与训练系统采购项目</t>
  </si>
  <si>
    <t>2025年09月17日-2025年09月19日</t>
  </si>
  <si>
    <t>09月25日</t>
  </si>
  <si>
    <t>1.技术参数分值内外不一致</t>
  </si>
  <si>
    <t>一氧化氮治疗仪、自动听性脑干听力筛查仪采购项目</t>
  </si>
  <si>
    <t>2个包均3家</t>
  </si>
  <si>
    <t>一氧化氮治疗仪、自动听性脑干听力筛查仪采购项目（二次）</t>
  </si>
  <si>
    <t>多导睡眠测量仪采购项目</t>
  </si>
  <si>
    <t>9月29日</t>
  </si>
  <si>
    <t>多导睡眠测量仪采购项目（二次）</t>
  </si>
  <si>
    <t>2025年10月10日-2025年10月13日</t>
  </si>
  <si>
    <t>脉动治疗仪、吞咽神经肌肉低频电刺激仪等医疗设备采购项目</t>
  </si>
  <si>
    <t>神经外科常用手术器械供货</t>
  </si>
  <si>
    <t>暂时不招</t>
  </si>
  <si>
    <t>手术动力装置配件供货</t>
  </si>
  <si>
    <t>11月14日开</t>
  </si>
  <si>
    <t>1.评分表分值内外不一致</t>
  </si>
  <si>
    <t>妇儿院区婴儿纸尿裤采购</t>
  </si>
  <si>
    <t>2025年09月30 日-2025年10月10日</t>
  </si>
  <si>
    <t>连续性血液净化设备（CRRT）采购项目</t>
  </si>
  <si>
    <t>半导体激光治疗仪（肾科）采购项目</t>
  </si>
  <si>
    <t>取材台、胰岛素泵等医疗设备采购项目</t>
  </si>
  <si>
    <t>机房及网络维保</t>
  </si>
  <si>
    <t>全自动内镜清洗消毒机、多功能电动床采购项目</t>
  </si>
  <si>
    <t>2025年11月21日-2025年11月25日</t>
  </si>
  <si>
    <t>磁场刺激仪采购项目</t>
  </si>
  <si>
    <t>X射线骨龄仪采购项目</t>
  </si>
  <si>
    <t>多功能冷冻治疗仪采购项目</t>
  </si>
  <si>
    <t>婴儿培养箱采购项目</t>
  </si>
  <si>
    <t>驻马店市置地华庭B座3单元3楼</t>
  </si>
  <si>
    <t>全院打印纸采购</t>
  </si>
  <si>
    <t>2025年10月24日-2025年10月28日</t>
  </si>
  <si>
    <t>11月5日开</t>
  </si>
  <si>
    <t>妇儿院区污水站运营服务</t>
  </si>
  <si>
    <t>2025年10 月24日-2025年10月28日</t>
  </si>
  <si>
    <t>1.评分表设置未结合项目情况设置</t>
  </si>
  <si>
    <t>医用气体机组和医用负压机组维修配件及维保耗材采购项目</t>
  </si>
  <si>
    <t>2025年 11月7日-2025年11 月11日</t>
  </si>
  <si>
    <t>妇儿院区分质供水设备运维及
耗材更换</t>
  </si>
  <si>
    <t>2025年10月31日-2025年11月4日</t>
  </si>
  <si>
    <t>1.现场组织能力较好，对不当言论及时提醒。</t>
  </si>
  <si>
    <t>康复分院监控工程</t>
  </si>
  <si>
    <t>2025年11月6日-2025年11月10日</t>
  </si>
  <si>
    <t>1.采购文件编制水平有待提升，评分表设置不合理</t>
  </si>
  <si>
    <t>工程造价机构遴选项目</t>
  </si>
  <si>
    <t>中心院区精密空调与制冷设备 
维保与维修</t>
  </si>
  <si>
    <t>中心院区水电工等第三方人员服务</t>
  </si>
  <si>
    <t>第三方人力资源服务公司项目</t>
  </si>
  <si>
    <t>11月7日开</t>
  </si>
  <si>
    <t>飞利浦3.0T磁共振梯度放大器、冷头、液氦等维修配件</t>
  </si>
  <si>
    <t>1.供应商质疑，处理质疑能力有待提升。
2.评分表设置不合理，和项目需求不匹配。</t>
  </si>
  <si>
    <t>妇儿院区净化设备、多联机、精密 
空调等设备维保与维修</t>
  </si>
  <si>
    <t>驻马店市成浩招投标代理有限公司</t>
  </si>
  <si>
    <t>自体血液回收机采购项目</t>
  </si>
  <si>
    <t>2025年11月19日-2025年11月21日</t>
  </si>
  <si>
    <t>1家，等设备科通知发二次</t>
  </si>
  <si>
    <t>先分配100左右小项目</t>
  </si>
  <si>
    <t>全自动化学免疫分析仪、心肺复苏机采购项目</t>
  </si>
  <si>
    <t>2025年11月21-2025年11月25日</t>
  </si>
  <si>
    <t>驻马店市慎阳路与盘龙山路交叉口新世达上和郡小区A1号楼6楼</t>
  </si>
  <si>
    <t>妇儿院区电梯维保及维修</t>
  </si>
  <si>
    <t>2025年11月3日-2025年11月5日</t>
  </si>
  <si>
    <t>11月13日开</t>
  </si>
  <si>
    <t>1.针对采购需求提出改进建议并被科室采纳</t>
  </si>
  <si>
    <t>锅炉、供暖管道及配套设施 
检修、检验</t>
  </si>
  <si>
    <t>病房改造提升项目初步设计</t>
  </si>
  <si>
    <t>2025年11月5日-2025年11月7日</t>
  </si>
  <si>
    <t>1.让供应商逐一报价，不合理</t>
  </si>
  <si>
    <t>健康服务平台呼叫中心远程座席租用协议</t>
  </si>
  <si>
    <t>单一来源</t>
  </si>
  <si>
    <t>金宝5台床旁血滤机全保采购项目（三次）</t>
  </si>
  <si>
    <t>70分（含）以下</t>
  </si>
  <si>
    <t>李杰伟
15136152115</t>
  </si>
  <si>
    <t>春秋款护士鞋采购</t>
  </si>
  <si>
    <t>11月4日开</t>
  </si>
  <si>
    <t>1.委托其他代理机构组织</t>
  </si>
  <si>
    <t>飞利浦3.0T磁共振8通道线圈和16通道头颈联合线圈维修项目</t>
  </si>
  <si>
    <t>2025年11月11日-2025年11月13日</t>
  </si>
  <si>
    <t>西门子3.0T磁共振液氦及氦气采购项目</t>
  </si>
  <si>
    <t>胎儿/孕妇/病人多参数监护仪采购项目</t>
  </si>
  <si>
    <t>康复分院病房楼改造项目配套设施设计</t>
  </si>
  <si>
    <t>河南省机电设备国际招标有限公司</t>
  </si>
  <si>
    <t>康复分院有线网络建设</t>
  </si>
  <si>
    <t>1.借用的场地，资料堆放较乱</t>
  </si>
  <si>
    <t>1.不理解采购需求，采购文件编制遗漏重要事项，导致几家供应商打电话咨询，重新发布变更公告</t>
  </si>
  <si>
    <t>1.9点开标，8:35分还未开门，供应商都在门口等候
2.服务水平有待提升</t>
  </si>
  <si>
    <t>驻马店市置地大道与蔡都路交叉口华尔大厦B座901室</t>
  </si>
  <si>
    <t>房屋安全性鉴定</t>
  </si>
  <si>
    <t>2025年10月28日-2025年10月30日</t>
  </si>
  <si>
    <t>11月6日开</t>
  </si>
  <si>
    <t>1.采购清单信息填错
2.采购文件格式目录和后面的附件内容对不上
3.采购文件编制不够认真，细节处出错</t>
  </si>
  <si>
    <t>1.组织较专业</t>
  </si>
  <si>
    <t>一号楼（含急诊楼）、四号楼和六号楼消防第三方检测</t>
  </si>
  <si>
    <r>
      <rPr>
        <sz val="12"/>
        <color theme="1"/>
        <rFont val="仿宋"/>
        <charset val="134"/>
      </rPr>
      <t xml:space="preserve">河南锦隆招标代理有限公司
</t>
    </r>
    <r>
      <rPr>
        <sz val="12"/>
        <color rgb="FFFF0000"/>
        <rFont val="仿宋"/>
        <charset val="134"/>
      </rPr>
      <t>（第二、三轮）</t>
    </r>
  </si>
  <si>
    <t>2026年度法律顾问服务项目</t>
  </si>
  <si>
    <t>2025年11月7日-2025年11月11日</t>
  </si>
  <si>
    <t>1.对采购需求理解不透彻，如何报价未说明。采购文件编制水平有待提升，评分表设置不合理</t>
  </si>
  <si>
    <t>120车辆维修保养</t>
  </si>
  <si>
    <t>1.成交供应商数量有误，写确定四家成交供应商。
2.对采购需求不理解，科室提供的清单控制价没放进去</t>
  </si>
  <si>
    <r>
      <rPr>
        <sz val="12"/>
        <rFont val="仿宋"/>
        <charset val="134"/>
      </rPr>
      <t>河南黄淮工程咨询服务有限公司</t>
    </r>
    <r>
      <rPr>
        <sz val="12"/>
        <color rgb="FFFF0000"/>
        <rFont val="仿宋"/>
        <charset val="134"/>
      </rPr>
      <t>（第二轮）</t>
    </r>
  </si>
  <si>
    <t>金宝5台床旁血滤机全保（二次）</t>
  </si>
  <si>
    <t>转单一来源</t>
  </si>
  <si>
    <t>全院办公家具采购</t>
  </si>
  <si>
    <t>2025年10月17日-2025年10月21日</t>
  </si>
  <si>
    <t>1.未审核报价单，现场报价质保期低于投标文件</t>
  </si>
  <si>
    <t>驻马店市晨崴采购代理有限公司
（注册地：驻马店）</t>
  </si>
  <si>
    <t>恒信咨询管理有限公司</t>
  </si>
  <si>
    <t>河南锦隆招标代理有限公司</t>
  </si>
  <si>
    <t>中基建安工程管理有限公司
（注册地：郑州市）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</si>
</sst>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b/>
      <sz val="14"/>
      <color theme="1"/>
      <name val="仿宋"/>
      <charset val="134"/>
    </font>
    <font>
      <sz val="11"/>
      <color theme="1"/>
      <name val="仿宋"/>
      <charset val="134"/>
    </font>
    <font>
      <b/>
      <sz val="14"/>
      <name val="仿宋"/>
      <charset val="134"/>
    </font>
    <font>
      <sz val="12"/>
      <color rgb="FF000000"/>
      <name val="仿宋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1"/>
      <name val="仿宋"/>
      <charset val="134"/>
    </font>
    <font>
      <sz val="10.5"/>
      <color rgb="FF000000"/>
      <name val="微软雅黑"/>
      <charset val="134"/>
    </font>
    <font>
      <sz val="10.5"/>
      <name val="仿宋"/>
      <charset val="134"/>
    </font>
    <font>
      <sz val="12"/>
      <color theme="1"/>
      <name val="宋体"/>
      <charset val="134"/>
    </font>
    <font>
      <sz val="14"/>
      <color theme="1"/>
      <name val="黑体"/>
      <charset val="134"/>
    </font>
    <font>
      <sz val="14"/>
      <name val="黑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Arial"/>
      <charset val="134"/>
    </font>
    <font>
      <sz val="12"/>
      <color rgb="FFFF0000"/>
      <name val="仿宋"/>
      <charset val="134"/>
    </font>
    <font>
      <sz val="11"/>
      <name val="微软雅黑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1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9" borderId="15" applyNumberFormat="0" applyAlignment="0" applyProtection="0">
      <alignment vertical="center"/>
    </xf>
    <xf numFmtId="0" fontId="30" fillId="10" borderId="16" applyNumberFormat="0" applyAlignment="0" applyProtection="0">
      <alignment vertical="center"/>
    </xf>
    <xf numFmtId="0" fontId="31" fillId="10" borderId="15" applyNumberFormat="0" applyAlignment="0" applyProtection="0">
      <alignment vertical="center"/>
    </xf>
    <xf numFmtId="0" fontId="32" fillId="11" borderId="17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</cellStyleXfs>
  <cellXfs count="1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9" fontId="3" fillId="4" borderId="5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58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58" fontId="3" fillId="0" borderId="5" xfId="0" applyNumberFormat="1" applyFont="1" applyFill="1" applyBorder="1" applyAlignment="1">
      <alignment horizontal="center" vertical="center"/>
    </xf>
    <xf numFmtId="58" fontId="3" fillId="0" borderId="6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58" fontId="6" fillId="0" borderId="1" xfId="0" applyNumberFormat="1" applyFont="1" applyFill="1" applyBorder="1" applyAlignment="1">
      <alignment horizontal="center" vertical="center"/>
    </xf>
    <xf numFmtId="58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49" fontId="3" fillId="0" borderId="6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Border="1">
      <alignment vertical="center"/>
    </xf>
    <xf numFmtId="0" fontId="0" fillId="0" borderId="1" xfId="0" applyFill="1" applyBorder="1">
      <alignment vertical="center"/>
    </xf>
    <xf numFmtId="0" fontId="8" fillId="0" borderId="0" xfId="0" applyFont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3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22" fontId="3" fillId="0" borderId="1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22" fontId="4" fillId="0" borderId="1" xfId="0" applyNumberFormat="1" applyFont="1" applyFill="1" applyBorder="1" applyAlignment="1">
      <alignment horizontal="center" vertical="center" wrapText="1"/>
    </xf>
    <xf numFmtId="22" fontId="3" fillId="0" borderId="4" xfId="0" applyNumberFormat="1" applyFont="1" applyFill="1" applyBorder="1" applyAlignment="1">
      <alignment horizontal="center" vertical="center" wrapText="1"/>
    </xf>
    <xf numFmtId="22" fontId="4" fillId="0" borderId="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vertical="center" wrapText="1"/>
    </xf>
    <xf numFmtId="22" fontId="4" fillId="0" borderId="4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22" fontId="4" fillId="0" borderId="4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4" fillId="7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vertical="center" wrapText="1"/>
    </xf>
    <xf numFmtId="22" fontId="3" fillId="0" borderId="4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center" vertical="center"/>
    </xf>
    <xf numFmtId="0" fontId="16" fillId="0" borderId="0" xfId="0" applyFont="1" applyFill="1">
      <alignment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16" fillId="0" borderId="1" xfId="0" applyFont="1" applyFill="1" applyBorder="1">
      <alignment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B2:H53"/>
  <sheetViews>
    <sheetView zoomScale="80" zoomScaleNormal="80" workbookViewId="0">
      <pane ySplit="2" topLeftCell="A3" activePane="bottomLeft" state="frozen"/>
      <selection/>
      <selection pane="bottomLeft" activeCell="F9" sqref="F9"/>
    </sheetView>
  </sheetViews>
  <sheetFormatPr defaultColWidth="9" defaultRowHeight="14.25" outlineLevelCol="7"/>
  <cols>
    <col min="1" max="1" width="0.933333333333333" style="120" customWidth="1"/>
    <col min="2" max="2" width="4.83333333333333" style="121" customWidth="1"/>
    <col min="3" max="3" width="30.3083333333333" style="121" customWidth="1"/>
    <col min="4" max="4" width="8.58333333333333" style="121" customWidth="1"/>
    <col min="5" max="5" width="18.9083333333333" style="122" customWidth="1"/>
    <col min="6" max="6" width="42.3333333333333" style="122" customWidth="1"/>
    <col min="7" max="7" width="32.4916666666667" style="122" customWidth="1"/>
    <col min="8" max="8" width="7.33333333333333" style="120" customWidth="1"/>
    <col min="9" max="16384" width="9" style="120"/>
  </cols>
  <sheetData>
    <row r="2" ht="50" customHeight="1" spans="2:8">
      <c r="B2" s="123" t="s">
        <v>0</v>
      </c>
      <c r="C2" s="124" t="s">
        <v>1</v>
      </c>
      <c r="D2" s="125" t="s">
        <v>2</v>
      </c>
      <c r="E2" s="123" t="s">
        <v>3</v>
      </c>
      <c r="F2" s="123" t="s">
        <v>4</v>
      </c>
      <c r="G2" s="123" t="s">
        <v>5</v>
      </c>
      <c r="H2" s="123" t="s">
        <v>6</v>
      </c>
    </row>
    <row r="3" ht="75" spans="2:8">
      <c r="B3" s="126">
        <v>1</v>
      </c>
      <c r="C3" s="127" t="s">
        <v>7</v>
      </c>
      <c r="D3" s="126">
        <v>2003</v>
      </c>
      <c r="E3" s="128" t="s">
        <v>8</v>
      </c>
      <c r="F3" s="129" t="s">
        <v>9</v>
      </c>
      <c r="G3" s="130" t="s">
        <v>10</v>
      </c>
      <c r="H3" s="131"/>
    </row>
    <row r="4" ht="95" hidden="1" customHeight="1" spans="2:8">
      <c r="B4" s="132">
        <v>2</v>
      </c>
      <c r="C4" s="128" t="s">
        <v>11</v>
      </c>
      <c r="D4" s="132">
        <v>2019</v>
      </c>
      <c r="E4" s="128"/>
      <c r="F4" s="129" t="s">
        <v>12</v>
      </c>
      <c r="G4" s="133"/>
      <c r="H4" s="128" t="s">
        <v>13</v>
      </c>
    </row>
    <row r="5" ht="58" customHeight="1" spans="2:8">
      <c r="B5" s="132">
        <v>3</v>
      </c>
      <c r="C5" s="128" t="s">
        <v>14</v>
      </c>
      <c r="D5" s="132">
        <v>2002</v>
      </c>
      <c r="E5" s="128"/>
      <c r="F5" s="129" t="s">
        <v>15</v>
      </c>
      <c r="G5" s="130" t="s">
        <v>16</v>
      </c>
      <c r="H5" s="131"/>
    </row>
    <row r="6" ht="98" customHeight="1" spans="2:8">
      <c r="B6" s="132">
        <v>4</v>
      </c>
      <c r="C6" s="134" t="s">
        <v>17</v>
      </c>
      <c r="D6" s="128" t="s">
        <v>18</v>
      </c>
      <c r="E6" s="135" t="s">
        <v>19</v>
      </c>
      <c r="F6" s="129"/>
      <c r="G6" s="136" t="s">
        <v>20</v>
      </c>
      <c r="H6" s="131"/>
    </row>
    <row r="7" ht="164" customHeight="1" spans="2:8">
      <c r="B7" s="132">
        <v>5</v>
      </c>
      <c r="C7" s="128" t="s">
        <v>21</v>
      </c>
      <c r="D7" s="132">
        <v>2003</v>
      </c>
      <c r="E7" s="128" t="s">
        <v>22</v>
      </c>
      <c r="F7" s="134"/>
      <c r="G7" s="129" t="s">
        <v>23</v>
      </c>
      <c r="H7" s="131"/>
    </row>
    <row r="8" ht="234" hidden="1" customHeight="1" spans="2:8">
      <c r="B8" s="132">
        <v>6</v>
      </c>
      <c r="C8" s="128" t="s">
        <v>24</v>
      </c>
      <c r="D8" s="132">
        <v>2002</v>
      </c>
      <c r="E8" s="128" t="s">
        <v>25</v>
      </c>
      <c r="F8" s="129" t="s">
        <v>26</v>
      </c>
      <c r="G8" s="134"/>
      <c r="H8" s="128" t="s">
        <v>27</v>
      </c>
    </row>
    <row r="9" ht="185" customHeight="1" spans="2:8">
      <c r="B9" s="132">
        <v>7</v>
      </c>
      <c r="C9" s="128" t="s">
        <v>28</v>
      </c>
      <c r="D9" s="132">
        <v>2004</v>
      </c>
      <c r="E9" s="128" t="s">
        <v>29</v>
      </c>
      <c r="F9" s="129"/>
      <c r="G9" s="134"/>
      <c r="H9" s="128"/>
    </row>
    <row r="10" ht="113" customHeight="1" spans="2:8">
      <c r="B10" s="132">
        <v>8</v>
      </c>
      <c r="C10" s="128" t="s">
        <v>30</v>
      </c>
      <c r="D10" s="132">
        <v>2019</v>
      </c>
      <c r="E10" s="128" t="s">
        <v>31</v>
      </c>
      <c r="F10" s="137" t="s">
        <v>32</v>
      </c>
      <c r="G10" s="134" t="s">
        <v>33</v>
      </c>
      <c r="H10" s="131"/>
    </row>
    <row r="11" ht="90" customHeight="1" spans="2:8">
      <c r="B11" s="132">
        <v>9</v>
      </c>
      <c r="C11" s="128" t="s">
        <v>34</v>
      </c>
      <c r="D11" s="132">
        <v>2005</v>
      </c>
      <c r="E11" s="128"/>
      <c r="F11" s="134"/>
      <c r="G11" s="129" t="s">
        <v>35</v>
      </c>
      <c r="H11" s="131"/>
    </row>
    <row r="12" ht="258" customHeight="1" spans="2:8">
      <c r="B12" s="132">
        <v>10</v>
      </c>
      <c r="C12" s="128" t="s">
        <v>36</v>
      </c>
      <c r="D12" s="132">
        <v>1999</v>
      </c>
      <c r="E12" s="128" t="s">
        <v>37</v>
      </c>
      <c r="F12" s="134"/>
      <c r="G12" s="129" t="s">
        <v>38</v>
      </c>
      <c r="H12" s="131"/>
    </row>
    <row r="13" ht="45" customHeight="1" spans="2:8">
      <c r="B13" s="132">
        <v>11</v>
      </c>
      <c r="C13" s="128" t="s">
        <v>39</v>
      </c>
      <c r="D13" s="132">
        <v>2018</v>
      </c>
      <c r="E13" s="128" t="s">
        <v>40</v>
      </c>
      <c r="F13" s="134"/>
      <c r="G13" s="134"/>
      <c r="H13" s="131"/>
    </row>
    <row r="14" ht="93.75" spans="2:8">
      <c r="B14" s="132">
        <v>12</v>
      </c>
      <c r="C14" s="128" t="s">
        <v>41</v>
      </c>
      <c r="D14" s="128">
        <v>2013</v>
      </c>
      <c r="E14" s="128" t="s">
        <v>42</v>
      </c>
      <c r="F14" s="134"/>
      <c r="G14" s="136" t="s">
        <v>43</v>
      </c>
      <c r="H14" s="131"/>
    </row>
    <row r="15" ht="81" customHeight="1" spans="2:8">
      <c r="B15" s="132">
        <v>13</v>
      </c>
      <c r="C15" s="128" t="s">
        <v>44</v>
      </c>
      <c r="D15" s="128">
        <v>2000</v>
      </c>
      <c r="E15" s="128"/>
      <c r="F15" s="134"/>
      <c r="G15" s="136" t="s">
        <v>45</v>
      </c>
      <c r="H15" s="131"/>
    </row>
    <row r="16" ht="60" customHeight="1" spans="2:8">
      <c r="B16" s="132">
        <v>14</v>
      </c>
      <c r="C16" s="128" t="s">
        <v>46</v>
      </c>
      <c r="D16" s="128">
        <v>2001</v>
      </c>
      <c r="E16" s="128"/>
      <c r="F16" s="134"/>
      <c r="G16" s="136" t="s">
        <v>47</v>
      </c>
      <c r="H16" s="131"/>
    </row>
    <row r="17" ht="121" customHeight="1" spans="2:8">
      <c r="B17" s="132">
        <v>15</v>
      </c>
      <c r="C17" s="128" t="s">
        <v>48</v>
      </c>
      <c r="D17" s="128">
        <v>2010</v>
      </c>
      <c r="E17" s="128"/>
      <c r="F17" s="134"/>
      <c r="G17" s="136" t="s">
        <v>49</v>
      </c>
      <c r="H17" s="131"/>
    </row>
    <row r="18" ht="90" customHeight="1" spans="2:8">
      <c r="B18" s="138">
        <v>16</v>
      </c>
      <c r="C18" s="128" t="s">
        <v>50</v>
      </c>
      <c r="D18" s="128"/>
      <c r="E18" s="134" t="s">
        <v>51</v>
      </c>
      <c r="F18" s="134"/>
      <c r="G18" s="129" t="s">
        <v>52</v>
      </c>
      <c r="H18" s="131"/>
    </row>
    <row r="19" ht="225" spans="2:8">
      <c r="B19" s="138">
        <v>17</v>
      </c>
      <c r="C19" s="128" t="s">
        <v>53</v>
      </c>
      <c r="D19" s="128">
        <v>2001</v>
      </c>
      <c r="E19" s="128"/>
      <c r="F19" s="134"/>
      <c r="G19" s="136" t="s">
        <v>54</v>
      </c>
      <c r="H19" s="131"/>
    </row>
    <row r="20" ht="235" hidden="1" customHeight="1" spans="2:8">
      <c r="B20" s="138">
        <v>18</v>
      </c>
      <c r="C20" s="128" t="s">
        <v>55</v>
      </c>
      <c r="D20" s="128" t="s">
        <v>56</v>
      </c>
      <c r="E20" s="128"/>
      <c r="F20" s="129" t="s">
        <v>57</v>
      </c>
      <c r="G20" s="136"/>
      <c r="H20" s="128" t="s">
        <v>13</v>
      </c>
    </row>
    <row r="21" ht="276" customHeight="1" spans="2:8">
      <c r="B21" s="138">
        <v>19</v>
      </c>
      <c r="C21" s="128" t="s">
        <v>58</v>
      </c>
      <c r="D21" s="128">
        <v>2005</v>
      </c>
      <c r="E21" s="128" t="s">
        <v>59</v>
      </c>
      <c r="F21" s="134"/>
      <c r="G21" s="136" t="s">
        <v>60</v>
      </c>
      <c r="H21" s="131"/>
    </row>
    <row r="22" ht="120" customHeight="1" spans="2:8">
      <c r="B22" s="132">
        <v>20</v>
      </c>
      <c r="C22" s="128" t="s">
        <v>61</v>
      </c>
      <c r="D22" s="128">
        <v>2003</v>
      </c>
      <c r="E22" s="128" t="s">
        <v>62</v>
      </c>
      <c r="F22" s="134"/>
      <c r="G22" s="136" t="s">
        <v>63</v>
      </c>
      <c r="H22" s="131"/>
    </row>
    <row r="23" ht="95" customHeight="1" spans="2:8">
      <c r="B23" s="132">
        <v>21</v>
      </c>
      <c r="C23" s="128" t="s">
        <v>64</v>
      </c>
      <c r="D23" s="128">
        <v>2020</v>
      </c>
      <c r="E23" s="128" t="s">
        <v>65</v>
      </c>
      <c r="F23" s="134"/>
      <c r="G23" s="136"/>
      <c r="H23" s="131"/>
    </row>
    <row r="24" ht="178" hidden="1" customHeight="1" spans="2:8">
      <c r="B24" s="138">
        <v>22</v>
      </c>
      <c r="C24" s="128" t="s">
        <v>66</v>
      </c>
      <c r="D24" s="128">
        <v>2021</v>
      </c>
      <c r="E24" s="128"/>
      <c r="F24" s="129" t="s">
        <v>67</v>
      </c>
      <c r="G24" s="136"/>
      <c r="H24" s="128" t="s">
        <v>13</v>
      </c>
    </row>
    <row r="25" ht="77" customHeight="1" spans="2:8">
      <c r="B25" s="132">
        <v>23</v>
      </c>
      <c r="C25" s="128" t="s">
        <v>68</v>
      </c>
      <c r="D25" s="128">
        <v>2011</v>
      </c>
      <c r="E25" s="128" t="s">
        <v>69</v>
      </c>
      <c r="F25" s="138"/>
      <c r="G25" s="134"/>
      <c r="H25" s="131"/>
    </row>
    <row r="26" ht="63" customHeight="1" spans="2:8">
      <c r="B26" s="132">
        <v>24</v>
      </c>
      <c r="C26" s="128" t="s">
        <v>70</v>
      </c>
      <c r="D26" s="128" t="s">
        <v>71</v>
      </c>
      <c r="E26" s="128" t="s">
        <v>72</v>
      </c>
      <c r="F26" s="138"/>
      <c r="G26" s="134"/>
      <c r="H26" s="131"/>
    </row>
    <row r="27" ht="87" hidden="1" customHeight="1" spans="2:8">
      <c r="B27" s="132">
        <v>25</v>
      </c>
      <c r="C27" s="128" t="s">
        <v>73</v>
      </c>
      <c r="D27" s="128">
        <v>2003</v>
      </c>
      <c r="E27" s="128"/>
      <c r="G27" s="136" t="s">
        <v>74</v>
      </c>
      <c r="H27" s="128" t="s">
        <v>75</v>
      </c>
    </row>
    <row r="28" ht="74" customHeight="1" spans="2:8">
      <c r="B28" s="132">
        <v>26</v>
      </c>
      <c r="C28" s="128" t="s">
        <v>76</v>
      </c>
      <c r="D28" s="128">
        <v>2003</v>
      </c>
      <c r="E28" s="128" t="s">
        <v>77</v>
      </c>
      <c r="F28" s="138"/>
      <c r="G28" s="129" t="s">
        <v>78</v>
      </c>
      <c r="H28" s="131"/>
    </row>
    <row r="29" ht="60" customHeight="1" spans="2:8">
      <c r="B29" s="132">
        <v>27</v>
      </c>
      <c r="C29" s="128" t="s">
        <v>79</v>
      </c>
      <c r="D29" s="128">
        <v>2020</v>
      </c>
      <c r="E29" s="128" t="s">
        <v>80</v>
      </c>
      <c r="F29" s="138"/>
      <c r="G29" s="134"/>
      <c r="H29" s="131"/>
    </row>
    <row r="30" ht="119" customHeight="1" spans="2:8">
      <c r="B30" s="132">
        <v>28</v>
      </c>
      <c r="C30" s="128" t="s">
        <v>81</v>
      </c>
      <c r="D30" s="128">
        <v>2017</v>
      </c>
      <c r="E30" s="128" t="s">
        <v>82</v>
      </c>
      <c r="F30" s="138"/>
      <c r="G30" s="134"/>
      <c r="H30" s="131"/>
    </row>
    <row r="31" ht="75" customHeight="1" spans="2:8">
      <c r="B31" s="132">
        <v>29</v>
      </c>
      <c r="C31" s="128" t="s">
        <v>83</v>
      </c>
      <c r="D31" s="128">
        <v>2003</v>
      </c>
      <c r="E31" s="128"/>
      <c r="F31" s="136"/>
      <c r="G31" s="136" t="s">
        <v>84</v>
      </c>
      <c r="H31" s="131"/>
    </row>
    <row r="32" ht="63" customHeight="1" spans="2:8">
      <c r="B32" s="132">
        <v>30</v>
      </c>
      <c r="C32" s="128" t="s">
        <v>85</v>
      </c>
      <c r="D32" s="128">
        <v>2020</v>
      </c>
      <c r="E32" s="128" t="s">
        <v>86</v>
      </c>
      <c r="F32" s="136" t="s">
        <v>87</v>
      </c>
      <c r="G32" s="134"/>
      <c r="H32" s="131"/>
    </row>
    <row r="33" ht="46" customHeight="1" spans="2:8">
      <c r="B33" s="132">
        <v>31</v>
      </c>
      <c r="C33" s="128" t="s">
        <v>88</v>
      </c>
      <c r="D33" s="128">
        <v>2019</v>
      </c>
      <c r="E33" s="128" t="s">
        <v>89</v>
      </c>
      <c r="F33" s="138"/>
      <c r="G33" s="136" t="s">
        <v>16</v>
      </c>
      <c r="H33" s="131"/>
    </row>
    <row r="34" ht="190" customHeight="1" spans="2:8">
      <c r="B34" s="132">
        <v>32</v>
      </c>
      <c r="C34" s="128" t="s">
        <v>90</v>
      </c>
      <c r="D34" s="128">
        <v>1998</v>
      </c>
      <c r="E34" s="134" t="s">
        <v>91</v>
      </c>
      <c r="F34" s="136"/>
      <c r="G34" s="136" t="s">
        <v>92</v>
      </c>
      <c r="H34" s="134"/>
    </row>
    <row r="35" ht="88" customHeight="1" spans="2:8">
      <c r="B35" s="132">
        <v>33</v>
      </c>
      <c r="C35" s="128" t="s">
        <v>93</v>
      </c>
      <c r="D35" s="128">
        <v>2016</v>
      </c>
      <c r="E35" s="134" t="s">
        <v>94</v>
      </c>
      <c r="F35" s="138"/>
      <c r="G35" s="136" t="s">
        <v>95</v>
      </c>
      <c r="H35" s="131"/>
    </row>
    <row r="36" ht="118" customHeight="1" spans="2:8">
      <c r="B36" s="132">
        <v>34</v>
      </c>
      <c r="C36" s="128" t="s">
        <v>96</v>
      </c>
      <c r="D36" s="128">
        <v>2009</v>
      </c>
      <c r="E36" s="128" t="s">
        <v>97</v>
      </c>
      <c r="F36" s="136" t="s">
        <v>98</v>
      </c>
      <c r="G36" s="136"/>
      <c r="H36" s="131"/>
    </row>
    <row r="37" ht="131" hidden="1" customHeight="1" spans="2:8">
      <c r="B37" s="132">
        <v>35</v>
      </c>
      <c r="C37" s="128" t="s">
        <v>99</v>
      </c>
      <c r="D37" s="128">
        <v>1999</v>
      </c>
      <c r="E37" s="128"/>
      <c r="F37" s="129" t="s">
        <v>100</v>
      </c>
      <c r="G37" s="136"/>
      <c r="H37" s="128" t="s">
        <v>13</v>
      </c>
    </row>
    <row r="38" ht="189" customHeight="1" spans="2:8">
      <c r="B38" s="132">
        <v>36</v>
      </c>
      <c r="C38" s="128" t="s">
        <v>101</v>
      </c>
      <c r="D38" s="128">
        <v>2007</v>
      </c>
      <c r="E38" s="134"/>
      <c r="F38" s="138"/>
      <c r="G38" s="129" t="s">
        <v>102</v>
      </c>
      <c r="H38" s="131"/>
    </row>
    <row r="39" ht="63" customHeight="1" spans="2:8">
      <c r="B39" s="132">
        <v>37</v>
      </c>
      <c r="C39" s="128" t="s">
        <v>103</v>
      </c>
      <c r="D39" s="128">
        <v>2022</v>
      </c>
      <c r="E39" s="128" t="s">
        <v>104</v>
      </c>
      <c r="F39" s="139"/>
      <c r="G39" s="136"/>
      <c r="H39" s="131"/>
    </row>
    <row r="40" ht="95" customHeight="1" spans="2:8">
      <c r="B40" s="132">
        <v>38</v>
      </c>
      <c r="C40" s="128" t="s">
        <v>105</v>
      </c>
      <c r="D40" s="128">
        <v>2000</v>
      </c>
      <c r="E40" s="134" t="s">
        <v>106</v>
      </c>
      <c r="F40" s="139"/>
      <c r="G40" s="129" t="s">
        <v>107</v>
      </c>
      <c r="H40" s="131"/>
    </row>
    <row r="41" ht="125" hidden="1" customHeight="1" spans="2:8">
      <c r="B41" s="138">
        <v>39</v>
      </c>
      <c r="C41" s="128" t="s">
        <v>108</v>
      </c>
      <c r="D41" s="128">
        <v>2017</v>
      </c>
      <c r="E41" s="134"/>
      <c r="F41" s="129" t="s">
        <v>109</v>
      </c>
      <c r="G41" s="134"/>
      <c r="H41" s="134" t="s">
        <v>75</v>
      </c>
    </row>
    <row r="42" ht="99" customHeight="1" spans="2:8">
      <c r="B42" s="138">
        <v>40</v>
      </c>
      <c r="C42" s="128" t="s">
        <v>110</v>
      </c>
      <c r="D42" s="128">
        <v>2018</v>
      </c>
      <c r="E42" s="128" t="s">
        <v>111</v>
      </c>
      <c r="F42" s="138"/>
      <c r="G42" s="136"/>
      <c r="H42" s="131"/>
    </row>
    <row r="43" ht="78" customHeight="1" spans="2:8">
      <c r="B43" s="138">
        <v>41</v>
      </c>
      <c r="C43" s="128" t="s">
        <v>112</v>
      </c>
      <c r="D43" s="128">
        <v>2019</v>
      </c>
      <c r="E43" s="128" t="s">
        <v>113</v>
      </c>
      <c r="F43" s="138"/>
      <c r="G43" s="136" t="s">
        <v>114</v>
      </c>
      <c r="H43" s="131"/>
    </row>
    <row r="44" ht="128" customHeight="1" spans="2:8">
      <c r="B44" s="138">
        <v>42</v>
      </c>
      <c r="C44" s="128" t="s">
        <v>115</v>
      </c>
      <c r="D44" s="128">
        <v>2000</v>
      </c>
      <c r="E44" s="134"/>
      <c r="F44" s="129" t="s">
        <v>116</v>
      </c>
      <c r="G44" s="129" t="s">
        <v>117</v>
      </c>
      <c r="H44" s="131"/>
    </row>
    <row r="45" ht="40" customHeight="1" spans="2:8">
      <c r="B45" s="138">
        <v>43</v>
      </c>
      <c r="C45" s="128" t="s">
        <v>118</v>
      </c>
      <c r="D45" s="128">
        <v>2000</v>
      </c>
      <c r="E45" s="134"/>
      <c r="F45" s="134"/>
      <c r="G45" s="129" t="s">
        <v>119</v>
      </c>
      <c r="H45" s="131"/>
    </row>
    <row r="46" ht="56.25" spans="2:8">
      <c r="B46" s="138">
        <v>44</v>
      </c>
      <c r="C46" s="128" t="s">
        <v>120</v>
      </c>
      <c r="D46" s="128">
        <v>2016</v>
      </c>
      <c r="E46" s="128" t="s">
        <v>121</v>
      </c>
      <c r="F46" s="138"/>
      <c r="G46" s="136" t="s">
        <v>122</v>
      </c>
      <c r="H46" s="131"/>
    </row>
    <row r="47" ht="99" hidden="1" customHeight="1" spans="2:8">
      <c r="B47" s="138">
        <v>45</v>
      </c>
      <c r="C47" s="128" t="s">
        <v>123</v>
      </c>
      <c r="D47" s="128">
        <v>2021</v>
      </c>
      <c r="E47" s="134"/>
      <c r="F47" s="129" t="s">
        <v>124</v>
      </c>
      <c r="G47" s="129" t="s">
        <v>125</v>
      </c>
      <c r="H47" s="134" t="s">
        <v>75</v>
      </c>
    </row>
    <row r="48" ht="156" customHeight="1" spans="2:8">
      <c r="B48" s="138">
        <v>46</v>
      </c>
      <c r="C48" s="128" t="s">
        <v>126</v>
      </c>
      <c r="D48" s="128">
        <v>2004</v>
      </c>
      <c r="E48" s="134"/>
      <c r="F48" s="134"/>
      <c r="G48" s="129" t="s">
        <v>127</v>
      </c>
      <c r="H48" s="131"/>
    </row>
    <row r="49" ht="130" hidden="1" customHeight="1" spans="2:8">
      <c r="B49" s="138">
        <v>47</v>
      </c>
      <c r="C49" s="128" t="s">
        <v>128</v>
      </c>
      <c r="D49" s="128">
        <v>2006</v>
      </c>
      <c r="E49" s="134"/>
      <c r="F49" s="129" t="s">
        <v>129</v>
      </c>
      <c r="G49" s="129" t="s">
        <v>130</v>
      </c>
      <c r="H49" s="134" t="s">
        <v>75</v>
      </c>
    </row>
    <row r="50" ht="62" customHeight="1" spans="2:8">
      <c r="B50" s="138">
        <v>48</v>
      </c>
      <c r="C50" s="140" t="s">
        <v>131</v>
      </c>
      <c r="D50" s="140">
        <v>2007</v>
      </c>
      <c r="E50" s="134"/>
      <c r="F50" s="141"/>
      <c r="G50" s="142" t="s">
        <v>132</v>
      </c>
      <c r="H50" s="131"/>
    </row>
    <row r="51" ht="248" customHeight="1" spans="2:8">
      <c r="B51" s="138">
        <v>49</v>
      </c>
      <c r="C51" s="128" t="s">
        <v>133</v>
      </c>
      <c r="D51" s="128">
        <v>2015</v>
      </c>
      <c r="E51" s="134" t="s">
        <v>134</v>
      </c>
      <c r="F51" s="129" t="s">
        <v>135</v>
      </c>
      <c r="G51" s="129" t="s">
        <v>136</v>
      </c>
      <c r="H51" s="131"/>
    </row>
    <row r="52" ht="61" customHeight="1" spans="2:8">
      <c r="B52" s="138">
        <v>50</v>
      </c>
      <c r="C52" s="128" t="s">
        <v>137</v>
      </c>
      <c r="D52" s="128">
        <v>2018</v>
      </c>
      <c r="E52" s="134" t="s">
        <v>138</v>
      </c>
      <c r="F52" s="138"/>
      <c r="G52" s="129" t="s">
        <v>139</v>
      </c>
      <c r="H52" s="131"/>
    </row>
    <row r="53" ht="109" customHeight="1" spans="2:8">
      <c r="B53" s="138">
        <v>51</v>
      </c>
      <c r="C53" s="128" t="s">
        <v>140</v>
      </c>
      <c r="D53" s="128">
        <v>2016</v>
      </c>
      <c r="E53" s="134"/>
      <c r="F53" s="134"/>
      <c r="G53" s="129" t="s">
        <v>141</v>
      </c>
      <c r="H53" s="131"/>
    </row>
  </sheetData>
  <autoFilter xmlns:etc="http://www.wps.cn/officeDocument/2017/etCustomData" ref="B2:H53" etc:filterBottomFollowUsedRange="0">
    <filterColumn colId="6">
      <filters blank="1"/>
    </filterColumn>
    <extLst/>
  </autoFilter>
  <pageMargins left="0.0784722222222222" right="0.156944444444444" top="0.314583333333333" bottom="0.314583333333333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B1:V1048573"/>
  <sheetViews>
    <sheetView zoomScale="90" zoomScaleNormal="90" workbookViewId="0">
      <pane ySplit="2" topLeftCell="A3" activePane="bottomLeft" state="frozen"/>
      <selection/>
      <selection pane="bottomLeft" activeCell="G21" sqref="G21"/>
    </sheetView>
  </sheetViews>
  <sheetFormatPr defaultColWidth="9" defaultRowHeight="30" customHeight="1"/>
  <cols>
    <col min="1" max="1" width="0.933333333333333" style="9" customWidth="1"/>
    <col min="2" max="2" width="8.88333333333333" style="12" customWidth="1"/>
    <col min="3" max="3" width="28.4666666666667" style="12" customWidth="1"/>
    <col min="4" max="4" width="23.875" style="13" customWidth="1"/>
    <col min="5" max="5" width="16.525" style="13" customWidth="1"/>
    <col min="6" max="6" width="16.6666666666667" style="13" customWidth="1"/>
    <col min="7" max="7" width="28.7416666666667" style="9" customWidth="1"/>
    <col min="8" max="8" width="32.625" style="13" customWidth="1"/>
    <col min="9" max="9" width="11.2583333333333" style="12" customWidth="1"/>
    <col min="10" max="10" width="32.6333333333333" style="18" customWidth="1"/>
    <col min="11" max="11" width="44.8583333333333" style="19" customWidth="1"/>
    <col min="12" max="12" width="40.975" style="14" customWidth="1"/>
    <col min="13" max="13" width="16.6583333333333" style="15" hidden="1" customWidth="1"/>
    <col min="14" max="14" width="12.6333333333333" style="16" hidden="1" customWidth="1"/>
    <col min="15" max="15" width="10.1333333333333" style="17" hidden="1" customWidth="1"/>
    <col min="16" max="16" width="11.2416666666667" style="17" hidden="1" customWidth="1"/>
    <col min="17" max="17" width="9" style="12"/>
    <col min="18" max="18" width="10.55" style="12" customWidth="1"/>
    <col min="19" max="19" width="12.775" style="12" customWidth="1"/>
    <col min="20" max="20" width="9" style="12" hidden="1" customWidth="1"/>
    <col min="21" max="21" width="12.775" style="12" customWidth="1"/>
    <col min="22" max="22" width="9" style="12" hidden="1" customWidth="1"/>
    <col min="23" max="16384" width="9" style="9"/>
  </cols>
  <sheetData>
    <row r="1" s="9" customFormat="1" customHeight="1" spans="2:22">
      <c r="B1" s="12"/>
      <c r="C1" s="12"/>
      <c r="D1" s="13"/>
      <c r="E1" s="13"/>
      <c r="F1" s="13"/>
      <c r="G1" s="9"/>
      <c r="H1" s="13"/>
      <c r="I1" s="12"/>
      <c r="J1" s="18"/>
      <c r="K1" s="19"/>
      <c r="L1" s="14"/>
      <c r="M1" s="15"/>
      <c r="N1" s="16"/>
      <c r="O1" s="17"/>
      <c r="P1" s="17"/>
      <c r="Q1" s="77" t="s">
        <v>142</v>
      </c>
      <c r="R1" s="77"/>
      <c r="S1" s="77"/>
      <c r="T1" s="119"/>
      <c r="U1" s="78"/>
      <c r="V1" s="12"/>
    </row>
    <row r="2" s="12" customFormat="1" ht="70" customHeight="1" spans="2:22">
      <c r="B2" s="6" t="s">
        <v>0</v>
      </c>
      <c r="C2" s="5" t="s">
        <v>1</v>
      </c>
      <c r="D2" s="6" t="s">
        <v>3</v>
      </c>
      <c r="E2" s="6" t="s">
        <v>143</v>
      </c>
      <c r="F2" s="6" t="s">
        <v>144</v>
      </c>
      <c r="G2" s="6" t="s">
        <v>145</v>
      </c>
      <c r="H2" s="94" t="s">
        <v>146</v>
      </c>
      <c r="I2" s="94" t="s">
        <v>147</v>
      </c>
      <c r="J2" s="107" t="s">
        <v>148</v>
      </c>
      <c r="K2" s="108" t="s">
        <v>149</v>
      </c>
      <c r="L2" s="108" t="s">
        <v>150</v>
      </c>
      <c r="M2" s="109" t="s">
        <v>151</v>
      </c>
      <c r="N2" s="109" t="s">
        <v>152</v>
      </c>
      <c r="O2" s="109" t="s">
        <v>153</v>
      </c>
      <c r="P2" s="110" t="s">
        <v>154</v>
      </c>
      <c r="Q2" s="110" t="s">
        <v>155</v>
      </c>
      <c r="R2" s="110" t="s">
        <v>156</v>
      </c>
      <c r="S2" s="110" t="s">
        <v>157</v>
      </c>
      <c r="T2" s="109" t="s">
        <v>158</v>
      </c>
      <c r="U2" s="109" t="s">
        <v>159</v>
      </c>
      <c r="V2" s="8" t="s">
        <v>160</v>
      </c>
    </row>
    <row r="3" s="9" customFormat="1" ht="77" hidden="1" customHeight="1" spans="2:22">
      <c r="B3" s="5">
        <v>1</v>
      </c>
      <c r="C3" s="7" t="s">
        <v>7</v>
      </c>
      <c r="D3" s="7" t="s">
        <v>161</v>
      </c>
      <c r="E3" s="7" t="s">
        <v>162</v>
      </c>
      <c r="F3" s="95" t="s">
        <v>163</v>
      </c>
      <c r="G3" s="7" t="s">
        <v>161</v>
      </c>
      <c r="H3" s="6" t="s">
        <v>164</v>
      </c>
      <c r="I3" s="8">
        <v>18.948</v>
      </c>
      <c r="J3" s="43" t="s">
        <v>165</v>
      </c>
      <c r="K3" s="86"/>
      <c r="L3" s="55"/>
      <c r="M3" s="7"/>
      <c r="N3" s="7"/>
      <c r="O3" s="5" t="s">
        <v>166</v>
      </c>
      <c r="P3" s="5" t="s">
        <v>167</v>
      </c>
      <c r="Q3" s="8">
        <v>29</v>
      </c>
      <c r="R3" s="8">
        <v>17</v>
      </c>
      <c r="S3" s="8">
        <v>22</v>
      </c>
      <c r="T3" s="8"/>
      <c r="U3" s="8">
        <f>SUM(Q3:S3)</f>
        <v>68</v>
      </c>
      <c r="V3" s="8">
        <f>SUM(Q3:T3)</f>
        <v>68</v>
      </c>
    </row>
    <row r="4" s="9" customFormat="1" ht="106" hidden="1" customHeight="1" spans="2:22">
      <c r="B4" s="5">
        <v>2</v>
      </c>
      <c r="C4" s="7" t="s">
        <v>14</v>
      </c>
      <c r="D4" s="7" t="s">
        <v>168</v>
      </c>
      <c r="E4" s="7" t="s">
        <v>169</v>
      </c>
      <c r="F4" s="95" t="s">
        <v>170</v>
      </c>
      <c r="G4" s="7" t="s">
        <v>168</v>
      </c>
      <c r="H4" s="6" t="s">
        <v>171</v>
      </c>
      <c r="I4" s="8">
        <v>8.35</v>
      </c>
      <c r="J4" s="43" t="s">
        <v>172</v>
      </c>
      <c r="K4" s="55"/>
      <c r="L4" s="55" t="s">
        <v>173</v>
      </c>
      <c r="M4" s="7" t="s">
        <v>174</v>
      </c>
      <c r="N4" s="17"/>
      <c r="O4" s="5" t="s">
        <v>166</v>
      </c>
      <c r="P4" s="5" t="s">
        <v>167</v>
      </c>
      <c r="Q4" s="8">
        <v>27</v>
      </c>
      <c r="R4" s="8">
        <v>16</v>
      </c>
      <c r="S4" s="8">
        <v>18</v>
      </c>
      <c r="T4" s="8">
        <v>10</v>
      </c>
      <c r="U4" s="8">
        <f>SUM(Q4:S4)</f>
        <v>61</v>
      </c>
      <c r="V4" s="8">
        <f>SUM(Q4:T4)</f>
        <v>71</v>
      </c>
    </row>
    <row r="5" s="9" customFormat="1" ht="59" hidden="1" customHeight="1" spans="2:22">
      <c r="B5" s="96">
        <v>3</v>
      </c>
      <c r="C5" s="97" t="s">
        <v>17</v>
      </c>
      <c r="D5" s="6" t="s">
        <v>17</v>
      </c>
      <c r="E5" s="7" t="s">
        <v>175</v>
      </c>
      <c r="F5" s="7" t="s">
        <v>176</v>
      </c>
      <c r="G5" s="7" t="s">
        <v>177</v>
      </c>
      <c r="H5" s="6" t="s">
        <v>178</v>
      </c>
      <c r="I5" s="8">
        <v>33</v>
      </c>
      <c r="J5" s="69" t="s">
        <v>179</v>
      </c>
      <c r="K5" s="86"/>
      <c r="L5" s="55" t="s">
        <v>180</v>
      </c>
      <c r="M5" s="111" t="s">
        <v>181</v>
      </c>
      <c r="N5" s="7">
        <v>4</v>
      </c>
      <c r="O5" s="5" t="s">
        <v>166</v>
      </c>
      <c r="P5" s="5" t="s">
        <v>167</v>
      </c>
      <c r="Q5" s="8">
        <v>32</v>
      </c>
      <c r="R5" s="8">
        <v>23</v>
      </c>
      <c r="S5" s="8">
        <v>25</v>
      </c>
      <c r="T5" s="8"/>
      <c r="U5" s="8">
        <f t="shared" ref="U5:U46" si="0">SUM(Q5:S5)</f>
        <v>80</v>
      </c>
      <c r="V5" s="8">
        <f t="shared" ref="V5:V46" si="1">SUM(Q5:T5)</f>
        <v>80</v>
      </c>
    </row>
    <row r="6" s="9" customFormat="1" ht="51" hidden="1" customHeight="1" spans="2:22">
      <c r="B6" s="5">
        <v>4</v>
      </c>
      <c r="C6" s="98" t="s">
        <v>21</v>
      </c>
      <c r="D6" s="7" t="s">
        <v>22</v>
      </c>
      <c r="E6" s="7" t="s">
        <v>182</v>
      </c>
      <c r="F6" s="95">
        <v>45792.6491666667</v>
      </c>
      <c r="G6" s="7" t="s">
        <v>22</v>
      </c>
      <c r="H6" s="6" t="s">
        <v>183</v>
      </c>
      <c r="I6" s="8">
        <v>29</v>
      </c>
      <c r="J6" s="8"/>
      <c r="K6" s="93"/>
      <c r="L6" s="50"/>
      <c r="M6" s="7"/>
      <c r="N6" s="7">
        <v>7</v>
      </c>
      <c r="O6" s="5" t="s">
        <v>184</v>
      </c>
      <c r="P6" s="5"/>
      <c r="Q6" s="8"/>
      <c r="R6" s="8"/>
      <c r="S6" s="8"/>
      <c r="T6" s="8"/>
      <c r="U6" s="8"/>
      <c r="V6" s="8">
        <f t="shared" si="1"/>
        <v>0</v>
      </c>
    </row>
    <row r="7" s="9" customFormat="1" ht="73" customHeight="1" spans="2:22">
      <c r="B7" s="5">
        <v>5</v>
      </c>
      <c r="C7" s="7" t="s">
        <v>28</v>
      </c>
      <c r="D7" s="7" t="s">
        <v>185</v>
      </c>
      <c r="E7" s="7" t="s">
        <v>186</v>
      </c>
      <c r="F7" s="95"/>
      <c r="G7" s="7" t="s">
        <v>185</v>
      </c>
      <c r="H7" s="6" t="s">
        <v>187</v>
      </c>
      <c r="I7" s="8">
        <v>10.5982</v>
      </c>
      <c r="J7" s="43" t="s">
        <v>188</v>
      </c>
      <c r="K7" s="55" t="s">
        <v>189</v>
      </c>
      <c r="L7" s="55" t="s">
        <v>190</v>
      </c>
      <c r="M7" s="50" t="s">
        <v>191</v>
      </c>
      <c r="N7" s="7"/>
      <c r="O7" s="5" t="s">
        <v>166</v>
      </c>
      <c r="P7" s="5" t="s">
        <v>167</v>
      </c>
      <c r="Q7" s="8">
        <v>19</v>
      </c>
      <c r="R7" s="8">
        <v>15</v>
      </c>
      <c r="S7" s="8">
        <v>22</v>
      </c>
      <c r="T7" s="8">
        <v>8</v>
      </c>
      <c r="U7" s="8">
        <f t="shared" si="0"/>
        <v>56</v>
      </c>
      <c r="V7" s="8">
        <f t="shared" si="1"/>
        <v>64</v>
      </c>
    </row>
    <row r="8" s="9" customFormat="1" ht="64" hidden="1" customHeight="1" spans="2:22">
      <c r="B8" s="5">
        <v>6</v>
      </c>
      <c r="C8" s="7" t="s">
        <v>30</v>
      </c>
      <c r="D8" s="7" t="s">
        <v>31</v>
      </c>
      <c r="E8" s="7" t="s">
        <v>192</v>
      </c>
      <c r="F8" s="95">
        <v>45800.49375</v>
      </c>
      <c r="G8" s="27" t="s">
        <v>193</v>
      </c>
      <c r="H8" s="6" t="s">
        <v>194</v>
      </c>
      <c r="I8" s="8">
        <v>47</v>
      </c>
      <c r="J8" s="69" t="s">
        <v>195</v>
      </c>
      <c r="K8" s="86"/>
      <c r="L8" s="55" t="s">
        <v>196</v>
      </c>
      <c r="M8" s="50" t="s">
        <v>197</v>
      </c>
      <c r="N8" s="7">
        <v>3</v>
      </c>
      <c r="O8" s="5" t="s">
        <v>166</v>
      </c>
      <c r="P8" s="5" t="s">
        <v>167</v>
      </c>
      <c r="Q8" s="8">
        <v>23</v>
      </c>
      <c r="R8" s="8">
        <v>19</v>
      </c>
      <c r="S8" s="8">
        <v>27</v>
      </c>
      <c r="T8" s="8">
        <v>10</v>
      </c>
      <c r="U8" s="8">
        <f t="shared" si="0"/>
        <v>69</v>
      </c>
      <c r="V8" s="8">
        <f t="shared" si="1"/>
        <v>79</v>
      </c>
    </row>
    <row r="9" s="9" customFormat="1" ht="40" hidden="1" customHeight="1" spans="2:22">
      <c r="B9" s="5">
        <v>7</v>
      </c>
      <c r="C9" s="7" t="s">
        <v>34</v>
      </c>
      <c r="D9" s="7" t="s">
        <v>198</v>
      </c>
      <c r="E9" s="7" t="s">
        <v>199</v>
      </c>
      <c r="F9" s="95"/>
      <c r="G9" s="9"/>
      <c r="H9" s="99" t="s">
        <v>200</v>
      </c>
      <c r="I9" s="8"/>
      <c r="J9" s="8"/>
      <c r="K9" s="93"/>
      <c r="L9" s="50"/>
      <c r="M9" s="50"/>
      <c r="N9" s="7"/>
      <c r="O9" s="5"/>
      <c r="P9" s="5"/>
      <c r="Q9" s="8"/>
      <c r="R9" s="8"/>
      <c r="S9" s="8"/>
      <c r="T9" s="8"/>
      <c r="U9" s="8">
        <f t="shared" si="0"/>
        <v>0</v>
      </c>
      <c r="V9" s="8">
        <f t="shared" si="1"/>
        <v>0</v>
      </c>
    </row>
    <row r="10" s="9" customFormat="1" ht="47" hidden="1" customHeight="1" spans="2:22">
      <c r="B10" s="5">
        <v>8</v>
      </c>
      <c r="C10" s="7" t="s">
        <v>36</v>
      </c>
      <c r="D10" s="7" t="s">
        <v>37</v>
      </c>
      <c r="E10" s="7" t="s">
        <v>201</v>
      </c>
      <c r="F10" s="95">
        <v>45812.6333333333</v>
      </c>
      <c r="G10" s="6" t="s">
        <v>202</v>
      </c>
      <c r="H10" s="6" t="s">
        <v>203</v>
      </c>
      <c r="I10" s="8">
        <v>6.42</v>
      </c>
      <c r="J10" s="69"/>
      <c r="K10" s="18"/>
      <c r="L10" s="55" t="s">
        <v>204</v>
      </c>
      <c r="M10" s="7" t="s">
        <v>205</v>
      </c>
      <c r="N10" s="5"/>
      <c r="O10" s="5" t="s">
        <v>166</v>
      </c>
      <c r="P10" s="5" t="s">
        <v>167</v>
      </c>
      <c r="Q10" s="8">
        <v>27</v>
      </c>
      <c r="R10" s="8">
        <v>17</v>
      </c>
      <c r="S10" s="8">
        <v>22</v>
      </c>
      <c r="T10" s="8"/>
      <c r="U10" s="8">
        <f t="shared" si="0"/>
        <v>66</v>
      </c>
      <c r="V10" s="8">
        <f t="shared" si="1"/>
        <v>66</v>
      </c>
    </row>
    <row r="11" s="9" customFormat="1" ht="56" hidden="1" customHeight="1" spans="2:22">
      <c r="B11" s="5">
        <v>9</v>
      </c>
      <c r="C11" s="98" t="s">
        <v>39</v>
      </c>
      <c r="D11" s="7" t="s">
        <v>206</v>
      </c>
      <c r="E11" s="7" t="s">
        <v>207</v>
      </c>
      <c r="F11" s="95">
        <v>45812.6709143519</v>
      </c>
      <c r="G11" s="27" t="s">
        <v>206</v>
      </c>
      <c r="H11" s="6" t="s">
        <v>208</v>
      </c>
      <c r="I11" s="8">
        <v>15</v>
      </c>
      <c r="J11" s="69"/>
      <c r="K11" s="55" t="s">
        <v>209</v>
      </c>
      <c r="L11" s="55"/>
      <c r="M11" s="7" t="s">
        <v>205</v>
      </c>
      <c r="N11" s="5"/>
      <c r="O11" s="5" t="s">
        <v>166</v>
      </c>
      <c r="P11" s="5" t="s">
        <v>167</v>
      </c>
      <c r="Q11" s="8">
        <v>35</v>
      </c>
      <c r="R11" s="8">
        <v>23</v>
      </c>
      <c r="S11" s="8">
        <v>30</v>
      </c>
      <c r="T11" s="8">
        <v>10</v>
      </c>
      <c r="U11" s="8">
        <f t="shared" si="0"/>
        <v>88</v>
      </c>
      <c r="V11" s="8">
        <f t="shared" si="1"/>
        <v>98</v>
      </c>
    </row>
    <row r="12" s="9" customFormat="1" ht="69" hidden="1" customHeight="1" spans="2:22">
      <c r="B12" s="5">
        <v>10</v>
      </c>
      <c r="C12" s="7" t="s">
        <v>41</v>
      </c>
      <c r="D12" s="7" t="s">
        <v>42</v>
      </c>
      <c r="E12" s="7" t="s">
        <v>210</v>
      </c>
      <c r="F12" s="7"/>
      <c r="G12" s="93"/>
      <c r="H12" s="36" t="s">
        <v>211</v>
      </c>
      <c r="I12" s="5"/>
      <c r="J12" s="5"/>
      <c r="K12" s="93"/>
      <c r="L12" s="50"/>
      <c r="M12" s="50"/>
      <c r="N12" s="7"/>
      <c r="O12" s="5"/>
      <c r="P12" s="5"/>
      <c r="Q12" s="8"/>
      <c r="R12" s="8"/>
      <c r="S12" s="8"/>
      <c r="T12" s="8"/>
      <c r="U12" s="8">
        <f t="shared" si="0"/>
        <v>0</v>
      </c>
      <c r="V12" s="8">
        <f t="shared" si="1"/>
        <v>0</v>
      </c>
    </row>
    <row r="13" s="9" customFormat="1" ht="60" hidden="1" customHeight="1" spans="2:22">
      <c r="B13" s="5">
        <v>11</v>
      </c>
      <c r="C13" s="7" t="s">
        <v>44</v>
      </c>
      <c r="D13" s="7"/>
      <c r="E13" s="7" t="s">
        <v>212</v>
      </c>
      <c r="F13" s="95">
        <v>45813.34375</v>
      </c>
      <c r="G13" s="29"/>
      <c r="H13" s="6" t="s">
        <v>213</v>
      </c>
      <c r="I13" s="8">
        <v>13.8</v>
      </c>
      <c r="J13" s="8"/>
      <c r="K13" s="93"/>
      <c r="L13" s="50"/>
      <c r="M13" s="50" t="s">
        <v>214</v>
      </c>
      <c r="N13" s="7"/>
      <c r="P13" s="5"/>
      <c r="Q13" s="8"/>
      <c r="R13" s="8"/>
      <c r="S13" s="8"/>
      <c r="T13" s="8"/>
      <c r="U13" s="8"/>
      <c r="V13" s="8">
        <f t="shared" si="1"/>
        <v>0</v>
      </c>
    </row>
    <row r="14" s="9" customFormat="1" ht="60" hidden="1" customHeight="1" spans="2:22">
      <c r="B14" s="5"/>
      <c r="C14" s="7"/>
      <c r="D14" s="7"/>
      <c r="E14" s="7"/>
      <c r="F14" s="95"/>
      <c r="G14" s="29"/>
      <c r="H14" s="6" t="s">
        <v>215</v>
      </c>
      <c r="I14" s="8"/>
      <c r="J14" s="8"/>
      <c r="K14" s="93"/>
      <c r="L14" s="50"/>
      <c r="M14" s="50" t="s">
        <v>216</v>
      </c>
      <c r="N14" s="7">
        <v>3</v>
      </c>
      <c r="O14" s="49" t="s">
        <v>184</v>
      </c>
      <c r="P14" s="5"/>
      <c r="Q14" s="8"/>
      <c r="R14" s="8"/>
      <c r="S14" s="8"/>
      <c r="T14" s="8"/>
      <c r="U14" s="8"/>
      <c r="V14" s="8">
        <f t="shared" si="1"/>
        <v>0</v>
      </c>
    </row>
    <row r="15" s="9" customFormat="1" ht="40" hidden="1" customHeight="1" spans="2:22">
      <c r="B15" s="5">
        <v>12</v>
      </c>
      <c r="C15" s="6" t="s">
        <v>46</v>
      </c>
      <c r="D15" s="6"/>
      <c r="E15" s="6" t="s">
        <v>217</v>
      </c>
      <c r="F15" s="100">
        <v>45817.3319444444</v>
      </c>
      <c r="G15" s="29"/>
      <c r="H15" s="99" t="s">
        <v>218</v>
      </c>
      <c r="I15" s="29"/>
      <c r="J15" s="29"/>
      <c r="K15" s="93"/>
      <c r="L15" s="50"/>
      <c r="M15" s="50"/>
      <c r="N15" s="7"/>
      <c r="O15" s="5"/>
      <c r="P15" s="5"/>
      <c r="Q15" s="8"/>
      <c r="R15" s="8"/>
      <c r="S15" s="8"/>
      <c r="T15" s="8"/>
      <c r="U15" s="8">
        <f t="shared" si="0"/>
        <v>0</v>
      </c>
      <c r="V15" s="8">
        <f t="shared" si="1"/>
        <v>0</v>
      </c>
    </row>
    <row r="16" s="9" customFormat="1" ht="125" customHeight="1" spans="2:22">
      <c r="B16" s="5">
        <v>13</v>
      </c>
      <c r="C16" s="7" t="s">
        <v>48</v>
      </c>
      <c r="D16" s="7"/>
      <c r="E16" s="7" t="s">
        <v>219</v>
      </c>
      <c r="F16" s="95">
        <v>45817.3819444444</v>
      </c>
      <c r="G16" s="27" t="s">
        <v>220</v>
      </c>
      <c r="H16" s="6" t="s">
        <v>221</v>
      </c>
      <c r="I16" s="8">
        <v>5</v>
      </c>
      <c r="J16" s="43" t="s">
        <v>222</v>
      </c>
      <c r="K16" s="55" t="s">
        <v>223</v>
      </c>
      <c r="L16" s="55" t="s">
        <v>224</v>
      </c>
      <c r="M16" s="50"/>
      <c r="N16" s="7"/>
      <c r="O16" s="5" t="s">
        <v>166</v>
      </c>
      <c r="P16" s="5" t="s">
        <v>167</v>
      </c>
      <c r="Q16" s="8">
        <v>18</v>
      </c>
      <c r="R16" s="8">
        <v>15</v>
      </c>
      <c r="S16" s="8">
        <v>19</v>
      </c>
      <c r="T16" s="8">
        <v>10</v>
      </c>
      <c r="U16" s="8">
        <f t="shared" si="0"/>
        <v>52</v>
      </c>
      <c r="V16" s="8">
        <f t="shared" si="1"/>
        <v>62</v>
      </c>
    </row>
    <row r="17" s="9" customFormat="1" ht="51" hidden="1" customHeight="1" spans="2:22">
      <c r="B17" s="5">
        <v>14</v>
      </c>
      <c r="C17" s="98" t="s">
        <v>50</v>
      </c>
      <c r="D17" s="6" t="s">
        <v>51</v>
      </c>
      <c r="E17" s="7" t="s">
        <v>225</v>
      </c>
      <c r="F17" s="95">
        <v>45817.3847222222</v>
      </c>
      <c r="G17" s="6" t="s">
        <v>51</v>
      </c>
      <c r="H17" s="6" t="s">
        <v>226</v>
      </c>
      <c r="I17" s="8">
        <v>20</v>
      </c>
      <c r="J17" s="8" t="s">
        <v>227</v>
      </c>
      <c r="K17" s="93"/>
      <c r="L17" s="50"/>
      <c r="M17" s="50" t="s">
        <v>228</v>
      </c>
      <c r="N17" s="7"/>
      <c r="O17" s="5" t="s">
        <v>166</v>
      </c>
      <c r="P17" s="5" t="s">
        <v>167</v>
      </c>
      <c r="Q17" s="8">
        <v>30</v>
      </c>
      <c r="R17" s="8">
        <v>23</v>
      </c>
      <c r="S17" s="20" t="s">
        <v>229</v>
      </c>
      <c r="T17" s="8">
        <v>10</v>
      </c>
      <c r="U17" s="8"/>
      <c r="V17" s="8">
        <f t="shared" si="1"/>
        <v>63</v>
      </c>
    </row>
    <row r="18" s="9" customFormat="1" ht="69" hidden="1" customHeight="1" spans="2:22">
      <c r="B18" s="5">
        <v>15</v>
      </c>
      <c r="C18" s="98" t="s">
        <v>53</v>
      </c>
      <c r="D18" s="7"/>
      <c r="E18" s="7" t="s">
        <v>230</v>
      </c>
      <c r="F18" s="7"/>
      <c r="H18" s="6" t="s">
        <v>231</v>
      </c>
      <c r="I18" s="8">
        <v>49</v>
      </c>
      <c r="J18" s="8"/>
      <c r="K18" s="93"/>
      <c r="L18" s="50"/>
      <c r="M18" s="112" t="s">
        <v>232</v>
      </c>
      <c r="N18" s="7"/>
      <c r="O18" s="5" t="s">
        <v>184</v>
      </c>
      <c r="P18" s="5"/>
      <c r="Q18" s="8"/>
      <c r="R18" s="8"/>
      <c r="S18" s="8"/>
      <c r="T18" s="8"/>
      <c r="U18" s="8"/>
      <c r="V18" s="8">
        <f t="shared" si="1"/>
        <v>0</v>
      </c>
    </row>
    <row r="19" s="9" customFormat="1" ht="55" hidden="1" customHeight="1" spans="2:22">
      <c r="B19" s="5">
        <v>16</v>
      </c>
      <c r="C19" s="7" t="s">
        <v>58</v>
      </c>
      <c r="D19" s="7" t="s">
        <v>59</v>
      </c>
      <c r="E19" s="7" t="s">
        <v>233</v>
      </c>
      <c r="F19" s="95">
        <v>45817.3923611111</v>
      </c>
      <c r="G19" s="27" t="s">
        <v>234</v>
      </c>
      <c r="H19" s="6" t="s">
        <v>235</v>
      </c>
      <c r="I19" s="8">
        <v>19</v>
      </c>
      <c r="J19" s="69"/>
      <c r="K19" s="86"/>
      <c r="L19" s="55"/>
      <c r="M19" s="50" t="s">
        <v>191</v>
      </c>
      <c r="N19" s="17"/>
      <c r="O19" s="5" t="s">
        <v>166</v>
      </c>
      <c r="P19" s="5" t="s">
        <v>167</v>
      </c>
      <c r="Q19" s="8">
        <v>27</v>
      </c>
      <c r="R19" s="8">
        <v>19</v>
      </c>
      <c r="S19" s="8">
        <v>24</v>
      </c>
      <c r="T19" s="8">
        <v>10</v>
      </c>
      <c r="U19" s="8">
        <f t="shared" si="0"/>
        <v>70</v>
      </c>
      <c r="V19" s="8">
        <f t="shared" si="1"/>
        <v>80</v>
      </c>
    </row>
    <row r="20" s="9" customFormat="1" ht="75" hidden="1" customHeight="1" spans="2:22">
      <c r="B20" s="5">
        <v>17</v>
      </c>
      <c r="C20" s="7" t="s">
        <v>61</v>
      </c>
      <c r="D20" s="7" t="s">
        <v>62</v>
      </c>
      <c r="E20" s="7" t="s">
        <v>236</v>
      </c>
      <c r="F20" s="95">
        <v>45817.3926273148</v>
      </c>
      <c r="G20" s="29" t="s">
        <v>237</v>
      </c>
      <c r="H20" s="6" t="s">
        <v>238</v>
      </c>
      <c r="I20" s="8">
        <v>24</v>
      </c>
      <c r="J20" s="69" t="s">
        <v>239</v>
      </c>
      <c r="K20" s="86"/>
      <c r="L20" s="55"/>
      <c r="M20" s="50" t="s">
        <v>240</v>
      </c>
      <c r="N20" s="7"/>
      <c r="O20" s="5" t="s">
        <v>166</v>
      </c>
      <c r="P20" s="5" t="s">
        <v>167</v>
      </c>
      <c r="Q20" s="8">
        <v>23</v>
      </c>
      <c r="R20" s="8">
        <v>16</v>
      </c>
      <c r="S20" s="8">
        <v>22</v>
      </c>
      <c r="T20" s="8">
        <v>10</v>
      </c>
      <c r="U20" s="8">
        <f t="shared" si="0"/>
        <v>61</v>
      </c>
      <c r="V20" s="8">
        <f t="shared" si="1"/>
        <v>71</v>
      </c>
    </row>
    <row r="21" s="9" customFormat="1" ht="148" customHeight="1" spans="2:22">
      <c r="B21" s="5">
        <v>18</v>
      </c>
      <c r="C21" s="7" t="s">
        <v>64</v>
      </c>
      <c r="D21" s="7" t="s">
        <v>65</v>
      </c>
      <c r="E21" s="7" t="s">
        <v>241</v>
      </c>
      <c r="F21" s="95">
        <v>45817.4763888889</v>
      </c>
      <c r="G21" s="7" t="s">
        <v>65</v>
      </c>
      <c r="H21" s="6" t="s">
        <v>242</v>
      </c>
      <c r="I21" s="8">
        <v>41.9</v>
      </c>
      <c r="J21" s="69"/>
      <c r="K21" s="55" t="s">
        <v>243</v>
      </c>
      <c r="L21" s="55"/>
      <c r="M21" s="50"/>
      <c r="N21" s="7">
        <v>3</v>
      </c>
      <c r="O21" s="5" t="s">
        <v>166</v>
      </c>
      <c r="P21" s="5" t="s">
        <v>167</v>
      </c>
      <c r="Q21" s="8">
        <v>24</v>
      </c>
      <c r="R21" s="8">
        <v>15</v>
      </c>
      <c r="S21" s="8">
        <v>21</v>
      </c>
      <c r="T21" s="8">
        <v>10</v>
      </c>
      <c r="U21" s="8">
        <f t="shared" si="0"/>
        <v>60</v>
      </c>
      <c r="V21" s="8">
        <f t="shared" si="1"/>
        <v>70</v>
      </c>
    </row>
    <row r="22" s="9" customFormat="1" ht="57" hidden="1" customHeight="1" spans="2:22">
      <c r="B22" s="5">
        <v>19</v>
      </c>
      <c r="C22" s="7" t="s">
        <v>68</v>
      </c>
      <c r="D22" s="7" t="s">
        <v>69</v>
      </c>
      <c r="E22" s="7" t="s">
        <v>244</v>
      </c>
      <c r="F22" s="9"/>
      <c r="G22" s="29"/>
      <c r="H22" s="99" t="s">
        <v>245</v>
      </c>
      <c r="I22" s="29"/>
      <c r="J22" s="29"/>
      <c r="K22" s="93"/>
      <c r="L22" s="50"/>
      <c r="M22" s="50"/>
      <c r="N22" s="7"/>
      <c r="O22" s="5"/>
      <c r="P22" s="5"/>
      <c r="Q22" s="8"/>
      <c r="R22" s="8"/>
      <c r="S22" s="8"/>
      <c r="T22" s="8"/>
      <c r="U22" s="8"/>
      <c r="V22" s="8">
        <f t="shared" si="1"/>
        <v>0</v>
      </c>
    </row>
    <row r="23" s="9" customFormat="1" ht="84" hidden="1" customHeight="1" spans="2:22">
      <c r="B23" s="5">
        <v>20</v>
      </c>
      <c r="C23" s="7" t="s">
        <v>70</v>
      </c>
      <c r="D23" s="7" t="s">
        <v>72</v>
      </c>
      <c r="E23" s="7" t="s">
        <v>246</v>
      </c>
      <c r="F23" s="95">
        <v>45817.4897685185</v>
      </c>
      <c r="G23" s="27" t="s">
        <v>247</v>
      </c>
      <c r="H23" s="6" t="s">
        <v>248</v>
      </c>
      <c r="I23" s="8">
        <v>18.41</v>
      </c>
      <c r="J23" s="69" t="s">
        <v>249</v>
      </c>
      <c r="K23" s="55" t="s">
        <v>250</v>
      </c>
      <c r="L23" s="55"/>
      <c r="M23" s="50"/>
      <c r="N23" s="7"/>
      <c r="O23" s="7" t="s">
        <v>166</v>
      </c>
      <c r="P23" s="5" t="s">
        <v>167</v>
      </c>
      <c r="Q23" s="8">
        <v>22</v>
      </c>
      <c r="R23" s="8">
        <v>18</v>
      </c>
      <c r="S23" s="8">
        <v>24</v>
      </c>
      <c r="T23" s="8"/>
      <c r="U23" s="8">
        <f t="shared" si="0"/>
        <v>64</v>
      </c>
      <c r="V23" s="8">
        <f t="shared" si="1"/>
        <v>64</v>
      </c>
    </row>
    <row r="24" s="9" customFormat="1" ht="59" hidden="1" customHeight="1" spans="2:22">
      <c r="B24" s="5">
        <v>21</v>
      </c>
      <c r="C24" s="98" t="s">
        <v>76</v>
      </c>
      <c r="D24" s="7" t="s">
        <v>77</v>
      </c>
      <c r="E24" s="7" t="s">
        <v>251</v>
      </c>
      <c r="F24" s="95">
        <v>45817.4899537037</v>
      </c>
      <c r="G24" s="27" t="s">
        <v>252</v>
      </c>
      <c r="H24" s="6" t="s">
        <v>253</v>
      </c>
      <c r="I24" s="8">
        <v>29.98</v>
      </c>
      <c r="J24" s="69"/>
      <c r="K24" s="86"/>
      <c r="L24" s="55" t="s">
        <v>254</v>
      </c>
      <c r="M24" s="113"/>
      <c r="N24" s="5">
        <v>3</v>
      </c>
      <c r="O24" s="7" t="s">
        <v>166</v>
      </c>
      <c r="P24" s="5" t="s">
        <v>167</v>
      </c>
      <c r="Q24" s="8">
        <v>32</v>
      </c>
      <c r="R24" s="8">
        <v>22</v>
      </c>
      <c r="S24" s="8">
        <v>24</v>
      </c>
      <c r="T24" s="8"/>
      <c r="U24" s="8">
        <f t="shared" si="0"/>
        <v>78</v>
      </c>
      <c r="V24" s="8">
        <f t="shared" si="1"/>
        <v>78</v>
      </c>
    </row>
    <row r="25" s="9" customFormat="1" ht="40" hidden="1" customHeight="1" spans="2:22">
      <c r="B25" s="5">
        <v>22</v>
      </c>
      <c r="C25" s="98" t="s">
        <v>79</v>
      </c>
      <c r="D25" s="7" t="s">
        <v>80</v>
      </c>
      <c r="E25" s="7" t="s">
        <v>255</v>
      </c>
      <c r="F25" s="95">
        <v>45818.4024421296</v>
      </c>
      <c r="G25" s="6" t="s">
        <v>256</v>
      </c>
      <c r="H25" s="6" t="s">
        <v>257</v>
      </c>
      <c r="I25" s="8">
        <v>6.4</v>
      </c>
      <c r="J25" s="69"/>
      <c r="K25" s="86"/>
      <c r="L25" s="55"/>
      <c r="M25" s="50"/>
      <c r="N25" s="7">
        <v>3</v>
      </c>
      <c r="O25" s="7" t="s">
        <v>166</v>
      </c>
      <c r="P25" s="5" t="s">
        <v>167</v>
      </c>
      <c r="Q25" s="8">
        <v>35</v>
      </c>
      <c r="R25" s="8">
        <v>25</v>
      </c>
      <c r="S25" s="8">
        <v>30</v>
      </c>
      <c r="T25" s="8"/>
      <c r="U25" s="8">
        <f t="shared" si="0"/>
        <v>90</v>
      </c>
      <c r="V25" s="8">
        <f t="shared" si="1"/>
        <v>90</v>
      </c>
    </row>
    <row r="26" s="9" customFormat="1" ht="76" hidden="1" customHeight="1" spans="2:22">
      <c r="B26" s="5">
        <v>23</v>
      </c>
      <c r="C26" s="98" t="s">
        <v>81</v>
      </c>
      <c r="D26" s="7" t="s">
        <v>82</v>
      </c>
      <c r="E26" s="7" t="s">
        <v>258</v>
      </c>
      <c r="F26" s="95">
        <v>45818.7084953704</v>
      </c>
      <c r="G26" s="6" t="s">
        <v>259</v>
      </c>
      <c r="H26" s="6" t="s">
        <v>260</v>
      </c>
      <c r="I26" s="8">
        <v>6</v>
      </c>
      <c r="J26" s="69"/>
      <c r="K26" s="55"/>
      <c r="L26" s="55"/>
      <c r="M26" s="50"/>
      <c r="N26" s="7">
        <v>3</v>
      </c>
      <c r="O26" s="5" t="s">
        <v>166</v>
      </c>
      <c r="P26" s="5" t="s">
        <v>167</v>
      </c>
      <c r="Q26" s="8">
        <v>30</v>
      </c>
      <c r="R26" s="8">
        <v>17</v>
      </c>
      <c r="S26" s="8">
        <v>25</v>
      </c>
      <c r="T26" s="8"/>
      <c r="U26" s="8">
        <f t="shared" si="0"/>
        <v>72</v>
      </c>
      <c r="V26" s="8">
        <f t="shared" si="1"/>
        <v>72</v>
      </c>
    </row>
    <row r="27" s="9" customFormat="1" ht="82" customHeight="1" spans="2:22">
      <c r="B27" s="5">
        <v>24</v>
      </c>
      <c r="C27" s="7" t="s">
        <v>83</v>
      </c>
      <c r="D27" s="7" t="s">
        <v>198</v>
      </c>
      <c r="E27" s="7" t="s">
        <v>261</v>
      </c>
      <c r="F27" s="95">
        <v>45821.7168634259</v>
      </c>
      <c r="G27" s="6" t="s">
        <v>262</v>
      </c>
      <c r="H27" s="7" t="s">
        <v>263</v>
      </c>
      <c r="I27" s="8">
        <v>22.8</v>
      </c>
      <c r="J27" s="43" t="s">
        <v>264</v>
      </c>
      <c r="K27" s="55" t="s">
        <v>265</v>
      </c>
      <c r="L27" s="55"/>
      <c r="M27" s="50"/>
      <c r="N27" s="7">
        <v>3</v>
      </c>
      <c r="O27" s="5"/>
      <c r="P27" s="5"/>
      <c r="Q27" s="8">
        <v>23</v>
      </c>
      <c r="R27" s="8">
        <v>17</v>
      </c>
      <c r="S27" s="8">
        <v>17</v>
      </c>
      <c r="T27" s="8"/>
      <c r="U27" s="8">
        <f t="shared" si="0"/>
        <v>57</v>
      </c>
      <c r="V27" s="8">
        <f t="shared" si="1"/>
        <v>57</v>
      </c>
    </row>
    <row r="28" s="9" customFormat="1" ht="54" hidden="1" customHeight="1" spans="2:22">
      <c r="B28" s="5"/>
      <c r="C28" s="7"/>
      <c r="D28" s="7"/>
      <c r="E28" s="7"/>
      <c r="F28" s="101"/>
      <c r="G28" s="6"/>
      <c r="H28" s="7" t="s">
        <v>266</v>
      </c>
      <c r="I28" s="8"/>
      <c r="J28" s="8"/>
      <c r="K28" s="50"/>
      <c r="L28" s="50"/>
      <c r="M28" s="50" t="s">
        <v>216</v>
      </c>
      <c r="N28" s="7">
        <v>3</v>
      </c>
      <c r="O28" s="5"/>
      <c r="P28" s="5"/>
      <c r="Q28" s="8"/>
      <c r="R28" s="8"/>
      <c r="S28" s="8"/>
      <c r="T28" s="8"/>
      <c r="U28" s="8"/>
      <c r="V28" s="8">
        <f t="shared" si="1"/>
        <v>0</v>
      </c>
    </row>
    <row r="29" s="9" customFormat="1" ht="76" customHeight="1" spans="2:22">
      <c r="B29" s="5">
        <v>25</v>
      </c>
      <c r="C29" s="7" t="s">
        <v>85</v>
      </c>
      <c r="D29" s="7" t="s">
        <v>86</v>
      </c>
      <c r="E29" s="7" t="s">
        <v>267</v>
      </c>
      <c r="F29" s="101">
        <v>45824.6058796296</v>
      </c>
      <c r="G29" s="6" t="s">
        <v>177</v>
      </c>
      <c r="H29" s="6" t="s">
        <v>268</v>
      </c>
      <c r="I29" s="8">
        <v>32</v>
      </c>
      <c r="J29" s="43" t="s">
        <v>269</v>
      </c>
      <c r="K29" s="55" t="s">
        <v>270</v>
      </c>
      <c r="L29" s="55" t="s">
        <v>271</v>
      </c>
      <c r="M29" s="50"/>
      <c r="N29" s="7">
        <v>11</v>
      </c>
      <c r="O29" s="5" t="s">
        <v>166</v>
      </c>
      <c r="P29" s="5" t="s">
        <v>167</v>
      </c>
      <c r="Q29" s="8">
        <v>24</v>
      </c>
      <c r="R29" s="8">
        <v>16</v>
      </c>
      <c r="S29" s="8">
        <v>14</v>
      </c>
      <c r="T29" s="8"/>
      <c r="U29" s="8">
        <f t="shared" si="0"/>
        <v>54</v>
      </c>
      <c r="V29" s="8">
        <f t="shared" si="1"/>
        <v>54</v>
      </c>
    </row>
    <row r="30" s="9" customFormat="1" ht="40" hidden="1" customHeight="1" spans="2:22">
      <c r="B30" s="5">
        <v>26</v>
      </c>
      <c r="C30" s="98" t="s">
        <v>88</v>
      </c>
      <c r="D30" s="7" t="s">
        <v>89</v>
      </c>
      <c r="E30" s="7"/>
      <c r="F30" s="102">
        <v>45831.4122569444</v>
      </c>
      <c r="G30" s="27" t="s">
        <v>272</v>
      </c>
      <c r="H30" s="6" t="s">
        <v>273</v>
      </c>
      <c r="I30" s="62">
        <v>34</v>
      </c>
      <c r="J30" s="114"/>
      <c r="K30" s="86"/>
      <c r="L30" s="55"/>
      <c r="M30" s="115"/>
      <c r="N30" s="7"/>
      <c r="O30" s="5" t="s">
        <v>166</v>
      </c>
      <c r="P30" s="5" t="s">
        <v>167</v>
      </c>
      <c r="Q30" s="8">
        <v>35</v>
      </c>
      <c r="R30" s="8">
        <v>23</v>
      </c>
      <c r="S30" s="8">
        <v>30</v>
      </c>
      <c r="T30" s="8">
        <v>10</v>
      </c>
      <c r="U30" s="8">
        <f t="shared" si="0"/>
        <v>88</v>
      </c>
      <c r="V30" s="8">
        <f t="shared" si="1"/>
        <v>98</v>
      </c>
    </row>
    <row r="31" s="9" customFormat="1" ht="85" hidden="1" customHeight="1" spans="2:22">
      <c r="B31" s="5">
        <v>27</v>
      </c>
      <c r="C31" s="7" t="s">
        <v>90</v>
      </c>
      <c r="D31" s="6" t="s">
        <v>91</v>
      </c>
      <c r="E31" s="7" t="s">
        <v>274</v>
      </c>
      <c r="F31" s="101">
        <v>45833.6120486111</v>
      </c>
      <c r="G31" s="101"/>
      <c r="H31" s="101" t="s">
        <v>275</v>
      </c>
      <c r="I31" s="101" t="s">
        <v>276</v>
      </c>
      <c r="J31" s="101"/>
      <c r="K31" s="50" t="s">
        <v>277</v>
      </c>
      <c r="L31" s="50"/>
      <c r="M31" s="50"/>
      <c r="N31" s="7">
        <v>12</v>
      </c>
      <c r="O31" s="5"/>
      <c r="P31" s="5"/>
      <c r="Q31" s="8"/>
      <c r="R31" s="8"/>
      <c r="S31" s="8"/>
      <c r="T31" s="8"/>
      <c r="U31" s="8"/>
      <c r="V31" s="8">
        <f t="shared" si="1"/>
        <v>0</v>
      </c>
    </row>
    <row r="32" s="9" customFormat="1" ht="130" hidden="1" customHeight="1" spans="2:22">
      <c r="B32" s="5">
        <v>28</v>
      </c>
      <c r="C32" s="7" t="s">
        <v>93</v>
      </c>
      <c r="D32" s="6" t="s">
        <v>94</v>
      </c>
      <c r="E32" s="7" t="s">
        <v>278</v>
      </c>
      <c r="F32" s="101">
        <v>45834.4690277778</v>
      </c>
      <c r="G32" s="101" t="s">
        <v>279</v>
      </c>
      <c r="H32" s="101" t="s">
        <v>280</v>
      </c>
      <c r="I32" s="101" t="s">
        <v>281</v>
      </c>
      <c r="J32" s="116" t="s">
        <v>282</v>
      </c>
      <c r="K32" s="55" t="s">
        <v>283</v>
      </c>
      <c r="L32" s="55"/>
      <c r="M32" s="7"/>
      <c r="N32" s="7"/>
      <c r="O32" s="5" t="s">
        <v>166</v>
      </c>
      <c r="P32" s="5" t="s">
        <v>167</v>
      </c>
      <c r="Q32" s="8">
        <v>24</v>
      </c>
      <c r="R32" s="8">
        <v>18</v>
      </c>
      <c r="S32" s="8">
        <v>19</v>
      </c>
      <c r="T32" s="8"/>
      <c r="U32" s="8">
        <f t="shared" si="0"/>
        <v>61</v>
      </c>
      <c r="V32" s="8">
        <f t="shared" si="1"/>
        <v>61</v>
      </c>
    </row>
    <row r="33" s="9" customFormat="1" ht="193" customHeight="1" spans="2:22">
      <c r="B33" s="5">
        <v>29</v>
      </c>
      <c r="C33" s="7" t="s">
        <v>96</v>
      </c>
      <c r="D33" s="7" t="s">
        <v>97</v>
      </c>
      <c r="E33" s="7" t="s">
        <v>284</v>
      </c>
      <c r="F33" s="101">
        <v>45834.4696296296</v>
      </c>
      <c r="G33" s="101" t="s">
        <v>285</v>
      </c>
      <c r="H33" s="101" t="s">
        <v>286</v>
      </c>
      <c r="I33" s="101" t="s">
        <v>287</v>
      </c>
      <c r="J33" s="116" t="s">
        <v>288</v>
      </c>
      <c r="K33" s="55" t="s">
        <v>289</v>
      </c>
      <c r="L33" s="55" t="s">
        <v>290</v>
      </c>
      <c r="M33" s="50"/>
      <c r="N33" s="7"/>
      <c r="O33" s="5" t="s">
        <v>166</v>
      </c>
      <c r="P33" s="5" t="s">
        <v>167</v>
      </c>
      <c r="Q33" s="8">
        <v>16</v>
      </c>
      <c r="R33" s="8">
        <v>17</v>
      </c>
      <c r="S33" s="8">
        <v>17</v>
      </c>
      <c r="T33" s="8"/>
      <c r="U33" s="8">
        <f t="shared" si="0"/>
        <v>50</v>
      </c>
      <c r="V33" s="8">
        <f t="shared" si="1"/>
        <v>50</v>
      </c>
    </row>
    <row r="34" s="9" customFormat="1" ht="40" hidden="1" customHeight="1" spans="2:22">
      <c r="B34" s="5">
        <v>30</v>
      </c>
      <c r="C34" s="98" t="s">
        <v>101</v>
      </c>
      <c r="D34" s="6"/>
      <c r="E34" s="7">
        <v>19139690398</v>
      </c>
      <c r="F34" s="6"/>
      <c r="G34" s="6" t="s">
        <v>291</v>
      </c>
      <c r="H34" s="6" t="s">
        <v>292</v>
      </c>
      <c r="I34" s="8">
        <v>19.14</v>
      </c>
      <c r="J34" s="8"/>
      <c r="K34" s="5"/>
      <c r="L34" s="7"/>
      <c r="M34" s="7"/>
      <c r="N34" s="17"/>
      <c r="O34" s="7" t="s">
        <v>166</v>
      </c>
      <c r="P34" s="5" t="s">
        <v>167</v>
      </c>
      <c r="Q34" s="8"/>
      <c r="R34" s="8"/>
      <c r="S34" s="8"/>
      <c r="T34" s="8"/>
      <c r="U34" s="8"/>
      <c r="V34" s="8">
        <f t="shared" si="1"/>
        <v>0</v>
      </c>
    </row>
    <row r="35" s="9" customFormat="1" ht="40" hidden="1" customHeight="1" spans="2:22">
      <c r="B35" s="5">
        <v>31</v>
      </c>
      <c r="C35" s="7" t="s">
        <v>103</v>
      </c>
      <c r="D35" s="7" t="s">
        <v>104</v>
      </c>
      <c r="E35" s="7" t="s">
        <v>293</v>
      </c>
      <c r="F35" s="95">
        <v>45834.4960532407</v>
      </c>
      <c r="G35" s="27" t="s">
        <v>294</v>
      </c>
      <c r="H35" s="6" t="s">
        <v>295</v>
      </c>
      <c r="I35" s="6">
        <v>35</v>
      </c>
      <c r="J35" s="6"/>
      <c r="K35" s="93"/>
      <c r="L35" s="50"/>
      <c r="M35" s="50" t="s">
        <v>296</v>
      </c>
      <c r="N35" s="7">
        <v>4</v>
      </c>
      <c r="O35" s="117" t="s">
        <v>297</v>
      </c>
      <c r="P35" s="5"/>
      <c r="Q35" s="8"/>
      <c r="R35" s="8"/>
      <c r="S35" s="8"/>
      <c r="T35" s="8"/>
      <c r="U35" s="8"/>
      <c r="V35" s="8">
        <f t="shared" si="1"/>
        <v>0</v>
      </c>
    </row>
    <row r="36" s="9" customFormat="1" ht="51" hidden="1" customHeight="1" spans="2:22">
      <c r="B36" s="5">
        <v>32</v>
      </c>
      <c r="C36" s="7" t="s">
        <v>105</v>
      </c>
      <c r="D36" s="6" t="s">
        <v>106</v>
      </c>
      <c r="E36" s="7" t="s">
        <v>298</v>
      </c>
      <c r="F36" s="6"/>
      <c r="G36" s="29"/>
      <c r="H36" s="6" t="s">
        <v>299</v>
      </c>
      <c r="I36" s="6">
        <v>20</v>
      </c>
      <c r="J36" s="6"/>
      <c r="K36" s="50" t="s">
        <v>300</v>
      </c>
      <c r="L36" s="50"/>
      <c r="M36" s="50" t="s">
        <v>301</v>
      </c>
      <c r="N36" s="7">
        <v>1</v>
      </c>
      <c r="O36" s="117" t="s">
        <v>297</v>
      </c>
      <c r="P36" s="5"/>
      <c r="Q36" s="8"/>
      <c r="R36" s="8"/>
      <c r="S36" s="8"/>
      <c r="T36" s="8"/>
      <c r="U36" s="8"/>
      <c r="V36" s="8">
        <f t="shared" si="1"/>
        <v>0</v>
      </c>
    </row>
    <row r="37" s="9" customFormat="1" ht="52" hidden="1" customHeight="1" spans="2:22">
      <c r="B37" s="5">
        <v>33</v>
      </c>
      <c r="C37" s="98" t="s">
        <v>110</v>
      </c>
      <c r="D37" s="7" t="s">
        <v>111</v>
      </c>
      <c r="E37" s="7" t="s">
        <v>302</v>
      </c>
      <c r="F37" s="7"/>
      <c r="G37" s="7" t="s">
        <v>303</v>
      </c>
      <c r="H37" s="6" t="s">
        <v>304</v>
      </c>
      <c r="I37" s="6">
        <v>28</v>
      </c>
      <c r="J37" s="6"/>
      <c r="K37" s="93"/>
      <c r="L37" s="50"/>
      <c r="M37" s="50" t="s">
        <v>301</v>
      </c>
      <c r="N37" s="7">
        <v>5</v>
      </c>
      <c r="O37" s="7" t="s">
        <v>166</v>
      </c>
      <c r="P37" s="5" t="s">
        <v>167</v>
      </c>
      <c r="Q37" s="8">
        <v>33</v>
      </c>
      <c r="R37" s="8">
        <v>21</v>
      </c>
      <c r="S37" s="8">
        <v>25</v>
      </c>
      <c r="T37" s="20"/>
      <c r="U37" s="8">
        <f t="shared" si="0"/>
        <v>79</v>
      </c>
      <c r="V37" s="8">
        <f t="shared" si="1"/>
        <v>79</v>
      </c>
    </row>
    <row r="38" s="9" customFormat="1" ht="138" hidden="1" customHeight="1" spans="2:22">
      <c r="B38" s="5">
        <v>34</v>
      </c>
      <c r="C38" s="7" t="s">
        <v>112</v>
      </c>
      <c r="D38" s="7" t="s">
        <v>113</v>
      </c>
      <c r="E38" s="7" t="s">
        <v>305</v>
      </c>
      <c r="F38" s="95">
        <v>45840.7449652778</v>
      </c>
      <c r="G38" s="7" t="s">
        <v>113</v>
      </c>
      <c r="H38" s="6" t="s">
        <v>306</v>
      </c>
      <c r="I38" s="8">
        <v>33.5</v>
      </c>
      <c r="J38" s="8"/>
      <c r="K38" s="50" t="s">
        <v>307</v>
      </c>
      <c r="L38" s="50"/>
      <c r="M38" s="50"/>
      <c r="N38" s="7"/>
      <c r="O38" s="5"/>
      <c r="P38" s="5"/>
      <c r="Q38" s="8"/>
      <c r="R38" s="8"/>
      <c r="S38" s="8"/>
      <c r="T38" s="8"/>
      <c r="U38" s="8">
        <f t="shared" si="0"/>
        <v>0</v>
      </c>
      <c r="V38" s="8">
        <f t="shared" si="1"/>
        <v>0</v>
      </c>
    </row>
    <row r="39" s="9" customFormat="1" ht="60" hidden="1" customHeight="1" spans="2:22">
      <c r="B39" s="5">
        <v>35</v>
      </c>
      <c r="C39" s="7" t="s">
        <v>115</v>
      </c>
      <c r="D39" s="6"/>
      <c r="E39" s="7" t="s">
        <v>308</v>
      </c>
      <c r="G39" s="29"/>
      <c r="H39" s="103" t="s">
        <v>309</v>
      </c>
      <c r="I39" s="29"/>
      <c r="K39" s="93"/>
      <c r="L39" s="50"/>
      <c r="M39" s="50"/>
      <c r="N39" s="7"/>
      <c r="O39" s="5"/>
      <c r="P39" s="5"/>
      <c r="Q39" s="8"/>
      <c r="R39" s="8"/>
      <c r="S39" s="8"/>
      <c r="T39" s="8"/>
      <c r="U39" s="8">
        <f t="shared" si="0"/>
        <v>0</v>
      </c>
      <c r="V39" s="8">
        <f t="shared" si="1"/>
        <v>0</v>
      </c>
    </row>
    <row r="40" s="9" customFormat="1" ht="147" hidden="1" customHeight="1" spans="2:22">
      <c r="B40" s="5">
        <v>36</v>
      </c>
      <c r="C40" s="7" t="s">
        <v>118</v>
      </c>
      <c r="D40" s="6"/>
      <c r="E40" s="7" t="s">
        <v>310</v>
      </c>
      <c r="F40" s="104">
        <v>45842.4661805556</v>
      </c>
      <c r="G40" s="6" t="s">
        <v>311</v>
      </c>
      <c r="H40" s="105" t="s">
        <v>312</v>
      </c>
      <c r="I40" s="30">
        <v>29.5</v>
      </c>
      <c r="J40" s="30"/>
      <c r="K40" s="50" t="s">
        <v>313</v>
      </c>
      <c r="L40" s="50"/>
      <c r="M40" s="112" t="s">
        <v>314</v>
      </c>
      <c r="N40" s="7" t="s">
        <v>315</v>
      </c>
      <c r="O40" s="5"/>
      <c r="P40" s="5"/>
      <c r="Q40" s="8"/>
      <c r="R40" s="8"/>
      <c r="S40" s="8"/>
      <c r="T40" s="8"/>
      <c r="U40" s="8">
        <f t="shared" si="0"/>
        <v>0</v>
      </c>
      <c r="V40" s="8">
        <f t="shared" si="1"/>
        <v>0</v>
      </c>
    </row>
    <row r="41" s="9" customFormat="1" ht="81" hidden="1" customHeight="1" spans="2:22">
      <c r="B41" s="5">
        <v>37</v>
      </c>
      <c r="C41" s="7" t="s">
        <v>120</v>
      </c>
      <c r="D41" s="7" t="s">
        <v>121</v>
      </c>
      <c r="E41" s="7">
        <v>13598929872</v>
      </c>
      <c r="F41" s="104">
        <v>45842.3666203704</v>
      </c>
      <c r="G41" s="27" t="s">
        <v>316</v>
      </c>
      <c r="H41" s="6" t="s">
        <v>317</v>
      </c>
      <c r="I41" s="30">
        <v>32.3</v>
      </c>
      <c r="J41" s="30"/>
      <c r="K41" s="93"/>
      <c r="L41" s="50"/>
      <c r="M41" s="118" t="s">
        <v>318</v>
      </c>
      <c r="N41" s="7">
        <v>6</v>
      </c>
      <c r="O41" s="5"/>
      <c r="P41" s="5"/>
      <c r="Q41" s="8"/>
      <c r="R41" s="8"/>
      <c r="S41" s="8"/>
      <c r="T41" s="8"/>
      <c r="U41" s="8">
        <f t="shared" si="0"/>
        <v>0</v>
      </c>
      <c r="V41" s="8">
        <f t="shared" si="1"/>
        <v>0</v>
      </c>
    </row>
    <row r="42" s="9" customFormat="1" ht="226" hidden="1" customHeight="1" spans="2:22">
      <c r="B42" s="5">
        <v>38</v>
      </c>
      <c r="C42" s="7" t="s">
        <v>126</v>
      </c>
      <c r="D42" s="6"/>
      <c r="E42" s="7" t="s">
        <v>319</v>
      </c>
      <c r="F42" s="104">
        <v>45847.3706712963</v>
      </c>
      <c r="G42" s="29" t="s">
        <v>320</v>
      </c>
      <c r="H42" s="6" t="s">
        <v>321</v>
      </c>
      <c r="I42" s="30">
        <v>30.9</v>
      </c>
      <c r="J42" s="30"/>
      <c r="K42" s="50" t="s">
        <v>322</v>
      </c>
      <c r="L42" s="50"/>
      <c r="M42" s="118" t="s">
        <v>323</v>
      </c>
      <c r="N42" s="55" t="s">
        <v>324</v>
      </c>
      <c r="O42" s="5"/>
      <c r="P42" s="5"/>
      <c r="Q42" s="8"/>
      <c r="R42" s="8"/>
      <c r="S42" s="8"/>
      <c r="T42" s="8"/>
      <c r="U42" s="8">
        <f t="shared" si="0"/>
        <v>0</v>
      </c>
      <c r="V42" s="8">
        <f t="shared" si="1"/>
        <v>0</v>
      </c>
    </row>
    <row r="43" s="9" customFormat="1" ht="76" hidden="1" customHeight="1" spans="2:22">
      <c r="B43" s="5">
        <v>39</v>
      </c>
      <c r="C43" s="7" t="s">
        <v>131</v>
      </c>
      <c r="D43" s="6"/>
      <c r="E43" s="7" t="s">
        <v>325</v>
      </c>
      <c r="F43" s="104">
        <v>45847.3713773148</v>
      </c>
      <c r="G43" s="29" t="s">
        <v>326</v>
      </c>
      <c r="H43" s="105" t="s">
        <v>327</v>
      </c>
      <c r="I43" s="30">
        <v>28</v>
      </c>
      <c r="J43" s="30"/>
      <c r="K43" s="50" t="s">
        <v>328</v>
      </c>
      <c r="L43" s="50"/>
      <c r="M43" s="118" t="s">
        <v>232</v>
      </c>
      <c r="N43" s="7" t="s">
        <v>329</v>
      </c>
      <c r="O43" s="5"/>
      <c r="P43" s="5"/>
      <c r="Q43" s="8"/>
      <c r="R43" s="8"/>
      <c r="S43" s="8"/>
      <c r="T43" s="8"/>
      <c r="U43" s="8">
        <f t="shared" si="0"/>
        <v>0</v>
      </c>
      <c r="V43" s="8">
        <f t="shared" si="1"/>
        <v>0</v>
      </c>
    </row>
    <row r="44" s="9" customFormat="1" ht="40" hidden="1" customHeight="1" spans="2:22">
      <c r="B44" s="5">
        <v>40</v>
      </c>
      <c r="C44" s="7" t="s">
        <v>133</v>
      </c>
      <c r="D44" s="6" t="s">
        <v>134</v>
      </c>
      <c r="E44" s="7" t="s">
        <v>330</v>
      </c>
      <c r="F44" s="104">
        <v>45847.3731828704</v>
      </c>
      <c r="G44" s="27" t="s">
        <v>331</v>
      </c>
      <c r="H44" s="6" t="s">
        <v>332</v>
      </c>
      <c r="I44" s="30">
        <v>28.5</v>
      </c>
      <c r="J44" s="30"/>
      <c r="K44" s="93"/>
      <c r="L44" s="50"/>
      <c r="M44" s="118" t="s">
        <v>232</v>
      </c>
      <c r="N44" s="7">
        <v>4</v>
      </c>
      <c r="O44" s="5"/>
      <c r="P44" s="5"/>
      <c r="Q44" s="8"/>
      <c r="R44" s="8"/>
      <c r="S44" s="8"/>
      <c r="T44" s="8"/>
      <c r="U44" s="8">
        <f t="shared" si="0"/>
        <v>0</v>
      </c>
      <c r="V44" s="8">
        <f t="shared" si="1"/>
        <v>0</v>
      </c>
    </row>
    <row r="45" s="9" customFormat="1" ht="80" hidden="1" customHeight="1" spans="2:22">
      <c r="B45" s="5">
        <v>41</v>
      </c>
      <c r="C45" s="7" t="s">
        <v>137</v>
      </c>
      <c r="D45" s="6" t="s">
        <v>138</v>
      </c>
      <c r="E45" s="7" t="s">
        <v>333</v>
      </c>
      <c r="F45" s="104">
        <v>45848.4579513889</v>
      </c>
      <c r="G45" s="27" t="s">
        <v>334</v>
      </c>
      <c r="H45" s="6" t="s">
        <v>335</v>
      </c>
      <c r="I45" s="30">
        <v>6</v>
      </c>
      <c r="J45" s="30"/>
      <c r="K45" s="50" t="s">
        <v>336</v>
      </c>
      <c r="L45" s="50"/>
      <c r="M45" s="50"/>
      <c r="N45" s="7"/>
      <c r="O45" s="5"/>
      <c r="P45" s="5"/>
      <c r="Q45" s="8"/>
      <c r="R45" s="8"/>
      <c r="S45" s="8"/>
      <c r="T45" s="8"/>
      <c r="U45" s="8">
        <f t="shared" si="0"/>
        <v>0</v>
      </c>
      <c r="V45" s="8">
        <f t="shared" si="1"/>
        <v>0</v>
      </c>
    </row>
    <row r="46" s="9" customFormat="1" ht="106" hidden="1" customHeight="1" spans="2:22">
      <c r="B46" s="5">
        <v>42</v>
      </c>
      <c r="C46" s="7" t="s">
        <v>140</v>
      </c>
      <c r="D46" s="6"/>
      <c r="E46" s="7" t="s">
        <v>337</v>
      </c>
      <c r="F46" s="106">
        <v>45848.6015740741</v>
      </c>
      <c r="G46" s="27" t="s">
        <v>338</v>
      </c>
      <c r="H46" s="105" t="s">
        <v>339</v>
      </c>
      <c r="I46" s="30">
        <v>20</v>
      </c>
      <c r="J46" s="30"/>
      <c r="K46" s="50" t="s">
        <v>340</v>
      </c>
      <c r="L46" s="50"/>
      <c r="M46" s="118" t="s">
        <v>341</v>
      </c>
      <c r="N46" s="7">
        <v>6</v>
      </c>
      <c r="O46" s="5"/>
      <c r="P46" s="5"/>
      <c r="Q46" s="8"/>
      <c r="R46" s="8"/>
      <c r="S46" s="8"/>
      <c r="T46" s="8"/>
      <c r="U46" s="8">
        <f t="shared" si="0"/>
        <v>0</v>
      </c>
      <c r="V46" s="8">
        <f t="shared" si="1"/>
        <v>0</v>
      </c>
    </row>
    <row r="47" s="9" customFormat="1" customHeight="1" spans="2:22">
      <c r="B47" s="12"/>
      <c r="C47" s="12"/>
      <c r="D47" s="13"/>
      <c r="E47" s="13"/>
      <c r="F47" s="13"/>
      <c r="G47" s="9"/>
      <c r="H47" s="13"/>
      <c r="I47" s="12"/>
      <c r="J47" s="18"/>
      <c r="K47" s="19"/>
      <c r="L47" s="14"/>
      <c r="M47" s="15"/>
      <c r="N47" s="16"/>
      <c r="O47" s="17"/>
      <c r="P47" s="17"/>
      <c r="Q47" s="12"/>
      <c r="R47" s="12"/>
      <c r="S47" s="12"/>
      <c r="T47" s="12"/>
      <c r="U47" s="12"/>
      <c r="V47" s="12"/>
    </row>
    <row r="48" s="9" customFormat="1" customHeight="1" spans="2:22">
      <c r="B48" s="12"/>
      <c r="C48" s="12"/>
      <c r="D48" s="13"/>
      <c r="E48" s="13"/>
      <c r="F48" s="13"/>
      <c r="G48" s="9"/>
      <c r="H48" s="13"/>
      <c r="I48" s="12"/>
      <c r="J48" s="18"/>
      <c r="K48" s="19"/>
      <c r="L48" s="14"/>
      <c r="M48" s="15"/>
      <c r="N48" s="16"/>
      <c r="O48" s="17"/>
      <c r="P48" s="17"/>
      <c r="Q48" s="12"/>
      <c r="R48" s="12"/>
      <c r="S48" s="12"/>
      <c r="T48" s="12"/>
      <c r="U48" s="12"/>
      <c r="V48" s="12"/>
    </row>
    <row r="49" s="9" customFormat="1" customHeight="1" spans="2:22">
      <c r="B49" s="12"/>
      <c r="C49" s="12"/>
      <c r="D49" s="13"/>
      <c r="E49" s="13"/>
      <c r="F49" s="13"/>
      <c r="G49" s="9"/>
      <c r="H49" s="13"/>
      <c r="I49" s="12"/>
      <c r="J49" s="18"/>
      <c r="K49" s="19"/>
      <c r="L49" s="14"/>
      <c r="M49" s="15"/>
      <c r="N49" s="16"/>
      <c r="O49" s="17"/>
      <c r="P49" s="17"/>
      <c r="Q49" s="12"/>
      <c r="R49" s="12"/>
      <c r="S49" s="12"/>
      <c r="T49" s="12"/>
      <c r="U49" s="12"/>
      <c r="V49" s="12"/>
    </row>
    <row r="50" s="9" customFormat="1" customHeight="1" spans="2:22">
      <c r="B50" s="12"/>
      <c r="C50" s="12"/>
      <c r="D50" s="13"/>
      <c r="E50" s="13"/>
      <c r="F50" s="13"/>
      <c r="G50" s="9"/>
      <c r="H50" s="13"/>
      <c r="I50" s="12"/>
      <c r="J50" s="18"/>
      <c r="K50" s="19"/>
      <c r="L50" s="14"/>
      <c r="M50" s="15"/>
      <c r="N50" s="16"/>
      <c r="O50" s="17"/>
      <c r="P50" s="17"/>
      <c r="Q50" s="12"/>
      <c r="R50" s="12"/>
      <c r="S50" s="12"/>
      <c r="T50" s="12"/>
      <c r="U50" s="12"/>
      <c r="V50" s="12"/>
    </row>
    <row r="51" s="9" customFormat="1" customHeight="1" spans="2:22">
      <c r="B51" s="12"/>
      <c r="C51" s="12"/>
      <c r="D51" s="13"/>
      <c r="E51" s="13"/>
      <c r="F51" s="13"/>
      <c r="G51" s="9"/>
      <c r="H51" s="13"/>
      <c r="I51" s="12"/>
      <c r="J51" s="18"/>
      <c r="K51" s="19"/>
      <c r="L51" s="14"/>
      <c r="M51" s="15"/>
      <c r="N51" s="16"/>
      <c r="O51" s="17"/>
      <c r="P51" s="17"/>
      <c r="Q51" s="12"/>
      <c r="R51" s="12"/>
      <c r="S51" s="12"/>
      <c r="T51" s="12"/>
      <c r="U51" s="12"/>
      <c r="V51" s="12"/>
    </row>
    <row r="52" s="9" customFormat="1" customHeight="1" spans="2:22">
      <c r="B52" s="12"/>
      <c r="C52" s="12"/>
      <c r="D52" s="13"/>
      <c r="E52" s="13"/>
      <c r="F52" s="13"/>
      <c r="G52" s="9"/>
      <c r="H52" s="13"/>
      <c r="I52" s="12"/>
      <c r="J52" s="18"/>
      <c r="K52" s="19"/>
      <c r="L52" s="14"/>
      <c r="M52" s="15"/>
      <c r="N52" s="16"/>
      <c r="O52" s="17"/>
      <c r="P52" s="17"/>
      <c r="Q52" s="12"/>
      <c r="R52" s="12"/>
      <c r="S52" s="12"/>
      <c r="T52" s="12"/>
      <c r="U52" s="12"/>
      <c r="V52" s="12"/>
    </row>
    <row r="53" s="9" customFormat="1" customHeight="1" spans="2:22">
      <c r="B53" s="12"/>
      <c r="C53" s="12"/>
      <c r="D53" s="13"/>
      <c r="E53" s="13"/>
      <c r="F53" s="13"/>
      <c r="G53" s="9"/>
      <c r="H53" s="13"/>
      <c r="I53" s="12"/>
      <c r="J53" s="18"/>
      <c r="K53" s="19"/>
      <c r="L53" s="14"/>
      <c r="M53" s="15"/>
      <c r="N53" s="16"/>
      <c r="O53" s="17"/>
      <c r="P53" s="17"/>
      <c r="Q53" s="12"/>
      <c r="R53" s="12"/>
      <c r="S53" s="12"/>
      <c r="T53" s="12"/>
      <c r="U53" s="12"/>
      <c r="V53" s="12"/>
    </row>
    <row r="54" s="9" customFormat="1" customHeight="1" spans="2:22">
      <c r="B54" s="12"/>
      <c r="C54" s="12"/>
      <c r="D54" s="13"/>
      <c r="E54" s="13"/>
      <c r="F54" s="13"/>
      <c r="G54" s="9"/>
      <c r="H54" s="13"/>
      <c r="I54" s="12"/>
      <c r="J54" s="18"/>
      <c r="K54" s="19"/>
      <c r="L54" s="14"/>
      <c r="M54" s="15"/>
      <c r="N54" s="16"/>
      <c r="O54" s="17"/>
      <c r="P54" s="17"/>
      <c r="Q54" s="12"/>
      <c r="R54" s="12"/>
      <c r="S54" s="12"/>
      <c r="T54" s="12"/>
      <c r="U54" s="12"/>
      <c r="V54" s="12"/>
    </row>
    <row r="55" s="9" customFormat="1" customHeight="1" spans="2:22">
      <c r="B55" s="12"/>
      <c r="C55" s="12"/>
      <c r="D55" s="13"/>
      <c r="E55" s="13"/>
      <c r="F55" s="13"/>
      <c r="G55" s="9"/>
      <c r="H55" s="13"/>
      <c r="I55" s="12"/>
      <c r="J55" s="18"/>
      <c r="K55" s="19"/>
      <c r="L55" s="14"/>
      <c r="M55" s="15"/>
      <c r="N55" s="16"/>
      <c r="O55" s="17"/>
      <c r="P55" s="17"/>
      <c r="Q55" s="12"/>
      <c r="R55" s="12"/>
      <c r="S55" s="12"/>
      <c r="T55" s="12"/>
      <c r="U55" s="12"/>
      <c r="V55" s="12"/>
    </row>
    <row r="1048570" s="9" customFormat="1" customHeight="1" spans="8:22">
      <c r="H1048570" s="13"/>
      <c r="I1048570" s="12"/>
      <c r="J1048570" s="18"/>
      <c r="K1048570" s="19"/>
      <c r="L1048570" s="14"/>
      <c r="M1048570" s="15"/>
      <c r="N1048570" s="16"/>
      <c r="O1048570" s="17"/>
      <c r="P1048570" s="17"/>
      <c r="Q1048570" s="12"/>
      <c r="R1048570" s="12"/>
      <c r="S1048570" s="12"/>
      <c r="T1048570" s="12"/>
      <c r="U1048570" s="12"/>
      <c r="V1048570" s="12"/>
    </row>
    <row r="1048571" s="9" customFormat="1" customHeight="1" spans="8:22">
      <c r="H1048571" s="13"/>
      <c r="I1048571" s="12"/>
      <c r="J1048571" s="18"/>
      <c r="K1048571" s="19"/>
      <c r="L1048571" s="14"/>
      <c r="M1048571" s="15"/>
      <c r="N1048571" s="16"/>
      <c r="O1048571" s="17"/>
      <c r="P1048571" s="17"/>
      <c r="Q1048571" s="12"/>
      <c r="R1048571" s="12"/>
      <c r="S1048571" s="12"/>
      <c r="T1048571" s="12"/>
      <c r="U1048571" s="12"/>
      <c r="V1048571" s="12"/>
    </row>
    <row r="1048572" s="9" customFormat="1" customHeight="1" spans="8:22">
      <c r="H1048572" s="13"/>
      <c r="I1048572" s="12"/>
      <c r="J1048572" s="18"/>
      <c r="K1048572" s="19"/>
      <c r="L1048572" s="14"/>
      <c r="M1048572" s="15"/>
      <c r="N1048572" s="16"/>
      <c r="O1048572" s="17"/>
      <c r="P1048572" s="17"/>
      <c r="Q1048572" s="12"/>
      <c r="R1048572" s="12"/>
      <c r="S1048572" s="12"/>
      <c r="T1048572" s="12"/>
      <c r="U1048572" s="12"/>
      <c r="V1048572" s="12"/>
    </row>
    <row r="1048573" s="9" customFormat="1" customHeight="1" spans="8:22">
      <c r="H1048573" s="13"/>
      <c r="I1048573" s="12"/>
      <c r="J1048573" s="18"/>
      <c r="K1048573" s="19"/>
      <c r="L1048573" s="14"/>
      <c r="M1048573" s="15"/>
      <c r="N1048573" s="16"/>
      <c r="O1048573" s="17"/>
      <c r="P1048573" s="17"/>
      <c r="Q1048573" s="12"/>
      <c r="R1048573" s="12"/>
      <c r="S1048573" s="12"/>
      <c r="T1048573" s="12"/>
      <c r="U1048573" s="12"/>
      <c r="V1048573" s="12"/>
    </row>
  </sheetData>
  <autoFilter xmlns:etc="http://www.wps.cn/officeDocument/2017/etCustomData" ref="B2:V46" etc:filterBottomFollowUsedRange="0">
    <filterColumn colId="19">
      <customFilters and="1">
        <customFilter operator="greaterThan" val="50"/>
        <customFilter operator="lessThanOrEqual" val="60"/>
      </customFilters>
    </filterColumn>
    <extLst/>
  </autoFilter>
  <mergeCells count="1">
    <mergeCell ref="Q1:T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S3"/>
  <sheetViews>
    <sheetView topLeftCell="B1" workbookViewId="0">
      <selection activeCell="I16" sqref="I16"/>
    </sheetView>
  </sheetViews>
  <sheetFormatPr defaultColWidth="9" defaultRowHeight="13.5" outlineLevelRow="2"/>
  <cols>
    <col min="1" max="1" width="9" hidden="1" customWidth="1"/>
    <col min="3" max="3" width="27.625" customWidth="1"/>
    <col min="4" max="4" width="23.625" customWidth="1"/>
    <col min="5" max="5" width="18" customWidth="1"/>
    <col min="6" max="6" width="24.375" customWidth="1"/>
    <col min="7" max="7" width="26.75" customWidth="1"/>
    <col min="8" max="8" width="24" customWidth="1"/>
    <col min="9" max="11" width="18" customWidth="1"/>
  </cols>
  <sheetData>
    <row r="2" s="10" customFormat="1" ht="70" customHeight="1" spans="2:19">
      <c r="B2" s="2" t="s">
        <v>0</v>
      </c>
      <c r="C2" s="3" t="s">
        <v>1</v>
      </c>
      <c r="D2" s="2" t="s">
        <v>3</v>
      </c>
      <c r="E2" s="2" t="s">
        <v>143</v>
      </c>
      <c r="F2" s="2" t="s">
        <v>144</v>
      </c>
      <c r="G2" s="2" t="s">
        <v>145</v>
      </c>
      <c r="H2" s="22" t="s">
        <v>146</v>
      </c>
      <c r="I2" s="22" t="s">
        <v>147</v>
      </c>
      <c r="J2" s="40" t="s">
        <v>149</v>
      </c>
      <c r="K2" s="40" t="s">
        <v>151</v>
      </c>
      <c r="L2" s="40" t="s">
        <v>152</v>
      </c>
      <c r="M2" s="40" t="s">
        <v>153</v>
      </c>
      <c r="N2" s="41" t="s">
        <v>154</v>
      </c>
      <c r="O2" s="41" t="s">
        <v>155</v>
      </c>
      <c r="P2" s="41" t="s">
        <v>156</v>
      </c>
      <c r="Q2" s="41" t="s">
        <v>157</v>
      </c>
      <c r="R2" s="40" t="s">
        <v>158</v>
      </c>
      <c r="S2" s="21" t="s">
        <v>342</v>
      </c>
    </row>
    <row r="3" s="9" customFormat="1" ht="59" customHeight="1" spans="2:19">
      <c r="B3" s="5" t="s">
        <v>343</v>
      </c>
      <c r="C3" s="6" t="s">
        <v>17</v>
      </c>
      <c r="D3" s="7" t="s">
        <v>177</v>
      </c>
      <c r="E3" s="7" t="s">
        <v>175</v>
      </c>
      <c r="F3" s="7" t="s">
        <v>176</v>
      </c>
      <c r="G3" s="7" t="s">
        <v>177</v>
      </c>
      <c r="H3" s="6" t="s">
        <v>344</v>
      </c>
      <c r="I3" s="8">
        <v>25.5</v>
      </c>
      <c r="J3" s="5"/>
      <c r="K3" s="7" t="s">
        <v>174</v>
      </c>
      <c r="L3" s="7" t="s">
        <v>345</v>
      </c>
      <c r="M3" s="5" t="s">
        <v>184</v>
      </c>
      <c r="N3" s="5"/>
      <c r="O3" s="8"/>
      <c r="P3" s="8"/>
      <c r="Q3" s="8"/>
      <c r="R3" s="8"/>
      <c r="S3" s="8"/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Y1048563"/>
  <sheetViews>
    <sheetView tabSelected="1" workbookViewId="0">
      <pane ySplit="2" topLeftCell="A46" activePane="bottomLeft" state="frozen"/>
      <selection/>
      <selection pane="bottomLeft" activeCell="K49" sqref="K49"/>
    </sheetView>
  </sheetViews>
  <sheetFormatPr defaultColWidth="9" defaultRowHeight="30" customHeight="1"/>
  <cols>
    <col min="1" max="1" width="0.5" style="9" customWidth="1"/>
    <col min="2" max="2" width="4.875" style="9" customWidth="1"/>
    <col min="3" max="3" width="5.125" style="9" customWidth="1"/>
    <col min="4" max="4" width="30.625" style="12" customWidth="1"/>
    <col min="5" max="5" width="14.625" style="12" customWidth="1"/>
    <col min="6" max="6" width="28.75" style="13" customWidth="1"/>
    <col min="7" max="7" width="8.5" style="9" customWidth="1"/>
    <col min="8" max="8" width="30.875" style="12" customWidth="1"/>
    <col min="9" max="9" width="12.125" style="13" customWidth="1"/>
    <col min="10" max="10" width="15.875" style="13" customWidth="1"/>
    <col min="11" max="11" width="17.5" style="14" customWidth="1"/>
    <col min="12" max="12" width="13.5" style="15" customWidth="1"/>
    <col min="13" max="13" width="13.25" style="16" customWidth="1"/>
    <col min="14" max="14" width="12.25" style="16" customWidth="1"/>
    <col min="15" max="15" width="13" style="17" customWidth="1"/>
    <col min="16" max="16" width="20.75" style="12" customWidth="1"/>
    <col min="17" max="17" width="40.975" style="18" customWidth="1"/>
    <col min="18" max="18" width="30.5" style="19" customWidth="1"/>
    <col min="19" max="19" width="10.55" style="17" customWidth="1"/>
    <col min="20" max="20" width="12.775" style="12" customWidth="1"/>
    <col min="21" max="22" width="13.125" style="12" customWidth="1"/>
    <col min="23" max="24" width="12.775" style="12" customWidth="1"/>
    <col min="25" max="25" width="13.5" style="12" customWidth="1"/>
    <col min="26" max="16384" width="9" style="9" customWidth="1"/>
  </cols>
  <sheetData>
    <row r="1" s="9" customFormat="1" ht="18" customHeight="1" spans="4:25">
      <c r="D1" s="12"/>
      <c r="E1" s="20" t="s">
        <v>346</v>
      </c>
      <c r="F1" s="13"/>
      <c r="G1" s="9"/>
      <c r="H1" s="12"/>
      <c r="I1" s="13"/>
      <c r="J1" s="13"/>
      <c r="K1" s="14"/>
      <c r="L1" s="15"/>
      <c r="M1" s="16"/>
      <c r="N1" s="16"/>
      <c r="O1" s="17"/>
      <c r="P1" s="10" t="s">
        <v>347</v>
      </c>
      <c r="Q1" s="10"/>
      <c r="R1" s="10"/>
      <c r="S1" s="76" t="s">
        <v>348</v>
      </c>
      <c r="T1" s="76"/>
      <c r="U1" s="76"/>
      <c r="V1" s="76"/>
      <c r="W1" s="77"/>
      <c r="X1" s="78"/>
      <c r="Y1" s="78"/>
    </row>
    <row r="2" s="10" customFormat="1" ht="70" customHeight="1" spans="2:25">
      <c r="B2" s="21" t="s">
        <v>349</v>
      </c>
      <c r="C2" s="2" t="s">
        <v>0</v>
      </c>
      <c r="D2" s="3" t="s">
        <v>1</v>
      </c>
      <c r="E2" s="2" t="s">
        <v>143</v>
      </c>
      <c r="F2" s="2" t="s">
        <v>145</v>
      </c>
      <c r="G2" s="2" t="s">
        <v>350</v>
      </c>
      <c r="H2" s="22" t="s">
        <v>146</v>
      </c>
      <c r="I2" s="22" t="s">
        <v>147</v>
      </c>
      <c r="J2" s="22" t="s">
        <v>351</v>
      </c>
      <c r="K2" s="40" t="s">
        <v>151</v>
      </c>
      <c r="L2" s="40" t="s">
        <v>152</v>
      </c>
      <c r="M2" s="40" t="s">
        <v>153</v>
      </c>
      <c r="N2" s="41" t="s">
        <v>352</v>
      </c>
      <c r="O2" s="41" t="s">
        <v>154</v>
      </c>
      <c r="P2" s="22" t="s">
        <v>353</v>
      </c>
      <c r="Q2" s="40" t="s">
        <v>149</v>
      </c>
      <c r="R2" s="40" t="s">
        <v>150</v>
      </c>
      <c r="S2" s="79" t="s">
        <v>155</v>
      </c>
      <c r="T2" s="79" t="s">
        <v>354</v>
      </c>
      <c r="U2" s="80" t="s">
        <v>355</v>
      </c>
      <c r="V2" s="80" t="s">
        <v>158</v>
      </c>
      <c r="W2" s="40" t="s">
        <v>356</v>
      </c>
      <c r="X2" s="40" t="s">
        <v>357</v>
      </c>
      <c r="Y2" s="21" t="s">
        <v>6</v>
      </c>
    </row>
    <row r="3" s="9" customFormat="1" ht="50" customHeight="1" spans="2:25">
      <c r="B3" s="6" t="s">
        <v>358</v>
      </c>
      <c r="C3" s="23">
        <v>3</v>
      </c>
      <c r="D3" s="6" t="s">
        <v>17</v>
      </c>
      <c r="E3" s="7" t="s">
        <v>175</v>
      </c>
      <c r="F3" s="7" t="s">
        <v>177</v>
      </c>
      <c r="G3" s="8"/>
      <c r="H3" s="6" t="s">
        <v>359</v>
      </c>
      <c r="I3" s="8">
        <v>20</v>
      </c>
      <c r="J3" s="8"/>
      <c r="K3" s="7" t="s">
        <v>360</v>
      </c>
      <c r="L3" s="7"/>
      <c r="M3" s="5"/>
      <c r="N3" s="42" t="s">
        <v>166</v>
      </c>
      <c r="O3" s="5"/>
      <c r="P3" s="43"/>
      <c r="Q3" s="55" t="s">
        <v>361</v>
      </c>
      <c r="R3" s="55"/>
      <c r="S3" s="81">
        <v>29</v>
      </c>
      <c r="T3" s="81">
        <v>27</v>
      </c>
      <c r="U3" s="81">
        <v>22</v>
      </c>
      <c r="V3" s="81">
        <v>10</v>
      </c>
      <c r="W3" s="81">
        <f>SUM(S3:U3)</f>
        <v>78</v>
      </c>
      <c r="X3" s="81">
        <f>SUM(S3:V3)</f>
        <v>88</v>
      </c>
      <c r="Y3" s="8"/>
    </row>
    <row r="4" s="9" customFormat="1" ht="50" customHeight="1" spans="2:25">
      <c r="B4" s="6"/>
      <c r="C4" s="23"/>
      <c r="D4" s="6"/>
      <c r="E4" s="7"/>
      <c r="F4" s="7"/>
      <c r="G4" s="8"/>
      <c r="H4" s="6" t="s">
        <v>362</v>
      </c>
      <c r="I4" s="8">
        <v>38</v>
      </c>
      <c r="J4" s="8"/>
      <c r="K4" s="7" t="s">
        <v>360</v>
      </c>
      <c r="L4" s="7"/>
      <c r="M4" s="44"/>
      <c r="N4" s="44" t="s">
        <v>166</v>
      </c>
      <c r="O4" s="5"/>
      <c r="P4" s="43"/>
      <c r="Q4" s="55" t="s">
        <v>363</v>
      </c>
      <c r="R4" s="55"/>
      <c r="S4" s="82"/>
      <c r="T4" s="82"/>
      <c r="U4" s="82"/>
      <c r="V4" s="82"/>
      <c r="W4" s="82"/>
      <c r="X4" s="82"/>
      <c r="Y4" s="8"/>
    </row>
    <row r="5" s="9" customFormat="1" ht="50" customHeight="1" spans="2:25">
      <c r="B5" s="6"/>
      <c r="C5" s="23"/>
      <c r="D5" s="6"/>
      <c r="E5" s="7"/>
      <c r="F5" s="7"/>
      <c r="G5" s="8"/>
      <c r="H5" s="24" t="s">
        <v>364</v>
      </c>
      <c r="I5" s="45">
        <v>42.6</v>
      </c>
      <c r="J5" s="45"/>
      <c r="K5" s="46" t="s">
        <v>365</v>
      </c>
      <c r="L5" s="7"/>
      <c r="M5" s="44"/>
      <c r="N5" s="44"/>
      <c r="O5" s="5"/>
      <c r="P5" s="43"/>
      <c r="Q5" s="55"/>
      <c r="R5" s="55"/>
      <c r="S5" s="8"/>
      <c r="T5" s="8"/>
      <c r="U5" s="8"/>
      <c r="V5" s="8"/>
      <c r="W5" s="8"/>
      <c r="X5" s="8"/>
      <c r="Y5" s="8"/>
    </row>
    <row r="6" s="9" customFormat="1" ht="50" customHeight="1" spans="2:25">
      <c r="B6" s="6"/>
      <c r="C6" s="23"/>
      <c r="D6" s="6"/>
      <c r="E6" s="7"/>
      <c r="F6" s="7"/>
      <c r="G6" s="8"/>
      <c r="H6" s="24" t="s">
        <v>366</v>
      </c>
      <c r="I6" s="45">
        <v>40</v>
      </c>
      <c r="J6" s="45"/>
      <c r="K6" s="46" t="s">
        <v>365</v>
      </c>
      <c r="L6" s="7"/>
      <c r="M6" s="44"/>
      <c r="N6" s="44"/>
      <c r="O6" s="5"/>
      <c r="P6" s="43"/>
      <c r="Q6" s="55"/>
      <c r="R6" s="55"/>
      <c r="S6" s="8"/>
      <c r="T6" s="8"/>
      <c r="U6" s="8"/>
      <c r="V6" s="8"/>
      <c r="W6" s="8"/>
      <c r="X6" s="8"/>
      <c r="Y6" s="8"/>
    </row>
    <row r="7" s="9" customFormat="1" ht="50" customHeight="1" spans="2:25">
      <c r="B7" s="6"/>
      <c r="C7" s="25">
        <v>4</v>
      </c>
      <c r="D7" s="7" t="s">
        <v>21</v>
      </c>
      <c r="E7" s="7" t="s">
        <v>182</v>
      </c>
      <c r="F7" s="7" t="s">
        <v>22</v>
      </c>
      <c r="G7" s="8"/>
      <c r="H7" s="6" t="s">
        <v>367</v>
      </c>
      <c r="I7" s="8">
        <v>40</v>
      </c>
      <c r="J7" s="8"/>
      <c r="K7" s="7" t="s">
        <v>368</v>
      </c>
      <c r="L7" s="8">
        <v>3</v>
      </c>
      <c r="M7" s="42" t="s">
        <v>369</v>
      </c>
      <c r="N7" s="42" t="s">
        <v>166</v>
      </c>
      <c r="O7" s="5"/>
      <c r="P7" s="43"/>
      <c r="Q7" s="55" t="s">
        <v>370</v>
      </c>
      <c r="R7" s="55"/>
      <c r="S7" s="8">
        <v>33</v>
      </c>
      <c r="T7" s="8">
        <v>28</v>
      </c>
      <c r="U7" s="8">
        <v>22</v>
      </c>
      <c r="V7" s="8">
        <v>10</v>
      </c>
      <c r="W7" s="8">
        <f t="shared" ref="W7:W17" si="0">SUM(S7:U7)</f>
        <v>83</v>
      </c>
      <c r="X7" s="8">
        <f t="shared" ref="X7:X17" si="1">SUM(S7:V7)</f>
        <v>93</v>
      </c>
      <c r="Y7" s="8"/>
    </row>
    <row r="8" s="9" customFormat="1" ht="50" customHeight="1" spans="2:25">
      <c r="B8" s="6"/>
      <c r="C8" s="25"/>
      <c r="D8" s="7"/>
      <c r="E8" s="7"/>
      <c r="F8" s="7"/>
      <c r="G8" s="8"/>
      <c r="H8" s="6" t="s">
        <v>371</v>
      </c>
      <c r="I8" s="8">
        <v>39.5</v>
      </c>
      <c r="J8" s="8"/>
      <c r="K8" s="7" t="s">
        <v>368</v>
      </c>
      <c r="L8" s="8" t="s">
        <v>372</v>
      </c>
      <c r="M8" s="42" t="s">
        <v>369</v>
      </c>
      <c r="N8" s="42" t="s">
        <v>166</v>
      </c>
      <c r="O8" s="5"/>
      <c r="P8" s="43"/>
      <c r="Q8" s="55"/>
      <c r="R8" s="55"/>
      <c r="S8" s="8"/>
      <c r="T8" s="8"/>
      <c r="U8" s="8"/>
      <c r="V8" s="8"/>
      <c r="W8" s="8">
        <f t="shared" si="0"/>
        <v>0</v>
      </c>
      <c r="X8" s="8">
        <f t="shared" si="1"/>
        <v>0</v>
      </c>
      <c r="Y8" s="8"/>
    </row>
    <row r="9" s="9" customFormat="1" ht="50" customHeight="1" spans="2:25">
      <c r="B9" s="6"/>
      <c r="C9" s="25"/>
      <c r="D9" s="7"/>
      <c r="E9" s="7"/>
      <c r="F9" s="7"/>
      <c r="G9" s="8"/>
      <c r="H9" s="6" t="s">
        <v>373</v>
      </c>
      <c r="I9" s="8"/>
      <c r="J9" s="8"/>
      <c r="K9" s="7" t="s">
        <v>360</v>
      </c>
      <c r="L9" s="29"/>
      <c r="M9" s="42"/>
      <c r="N9" s="42" t="s">
        <v>166</v>
      </c>
      <c r="O9" s="5"/>
      <c r="P9" s="43"/>
      <c r="Q9" s="55"/>
      <c r="R9" s="55"/>
      <c r="S9" s="8"/>
      <c r="T9" s="8"/>
      <c r="U9" s="8"/>
      <c r="V9" s="8"/>
      <c r="W9" s="8">
        <f t="shared" si="0"/>
        <v>0</v>
      </c>
      <c r="X9" s="8">
        <f t="shared" si="1"/>
        <v>0</v>
      </c>
      <c r="Y9" s="8"/>
    </row>
    <row r="10" s="9" customFormat="1" ht="50" customHeight="1" spans="2:25">
      <c r="B10" s="6"/>
      <c r="C10" s="25"/>
      <c r="D10" s="7"/>
      <c r="E10" s="7"/>
      <c r="F10" s="7"/>
      <c r="G10" s="8"/>
      <c r="H10" s="6" t="s">
        <v>374</v>
      </c>
      <c r="I10" s="8">
        <v>35</v>
      </c>
      <c r="J10" s="8"/>
      <c r="K10" s="7"/>
      <c r="L10" s="29"/>
      <c r="M10" s="42" t="s">
        <v>375</v>
      </c>
      <c r="N10" s="42" t="s">
        <v>166</v>
      </c>
      <c r="O10" s="5"/>
      <c r="P10" s="43"/>
      <c r="Q10" s="55"/>
      <c r="R10" s="55"/>
      <c r="S10" s="8"/>
      <c r="T10" s="8"/>
      <c r="U10" s="8"/>
      <c r="V10" s="8"/>
      <c r="W10" s="8">
        <f t="shared" si="0"/>
        <v>0</v>
      </c>
      <c r="X10" s="8">
        <f t="shared" si="1"/>
        <v>0</v>
      </c>
      <c r="Y10" s="8"/>
    </row>
    <row r="11" s="9" customFormat="1" ht="50" customHeight="1" spans="2:25">
      <c r="B11" s="6"/>
      <c r="C11" s="25"/>
      <c r="D11" s="7"/>
      <c r="E11" s="7"/>
      <c r="F11" s="7"/>
      <c r="G11" s="8"/>
      <c r="H11" s="6" t="s">
        <v>376</v>
      </c>
      <c r="I11" s="8"/>
      <c r="J11" s="8"/>
      <c r="K11" s="7" t="s">
        <v>377</v>
      </c>
      <c r="L11" s="29"/>
      <c r="M11" s="42"/>
      <c r="N11" s="42" t="s">
        <v>166</v>
      </c>
      <c r="O11" s="5"/>
      <c r="P11" s="43"/>
      <c r="Q11" s="55"/>
      <c r="R11" s="55"/>
      <c r="S11" s="8"/>
      <c r="T11" s="8"/>
      <c r="U11" s="8"/>
      <c r="V11" s="8"/>
      <c r="W11" s="8">
        <f t="shared" si="0"/>
        <v>0</v>
      </c>
      <c r="X11" s="8">
        <f t="shared" si="1"/>
        <v>0</v>
      </c>
      <c r="Y11" s="8"/>
    </row>
    <row r="12" s="9" customFormat="1" ht="50" customHeight="1" spans="2:25">
      <c r="B12" s="6"/>
      <c r="C12" s="25"/>
      <c r="D12" s="7"/>
      <c r="E12" s="7"/>
      <c r="F12" s="7"/>
      <c r="G12" s="8"/>
      <c r="H12" s="6" t="s">
        <v>378</v>
      </c>
      <c r="I12" s="8">
        <v>43</v>
      </c>
      <c r="J12" s="8"/>
      <c r="K12" s="7"/>
      <c r="L12" s="29"/>
      <c r="M12" s="42" t="s">
        <v>375</v>
      </c>
      <c r="N12" s="42" t="s">
        <v>166</v>
      </c>
      <c r="O12" s="5"/>
      <c r="P12" s="43"/>
      <c r="Q12" s="55"/>
      <c r="R12" s="55"/>
      <c r="S12" s="8"/>
      <c r="T12" s="8"/>
      <c r="U12" s="8"/>
      <c r="V12" s="8"/>
      <c r="W12" s="8">
        <f t="shared" si="0"/>
        <v>0</v>
      </c>
      <c r="X12" s="8">
        <f t="shared" si="1"/>
        <v>0</v>
      </c>
      <c r="Y12" s="8"/>
    </row>
    <row r="13" s="9" customFormat="1" ht="50" customHeight="1" spans="2:25">
      <c r="B13" s="6"/>
      <c r="C13" s="25"/>
      <c r="D13" s="7"/>
      <c r="E13" s="7"/>
      <c r="F13" s="7"/>
      <c r="G13" s="8"/>
      <c r="H13" s="26" t="s">
        <v>379</v>
      </c>
      <c r="I13" s="26">
        <v>46</v>
      </c>
      <c r="J13" s="6"/>
      <c r="K13" s="6"/>
      <c r="L13" s="6"/>
      <c r="M13" s="42"/>
      <c r="N13" s="47" t="s">
        <v>380</v>
      </c>
      <c r="O13" s="5"/>
      <c r="P13" s="43"/>
      <c r="Q13" s="55"/>
      <c r="R13" s="55"/>
      <c r="S13" s="8"/>
      <c r="T13" s="8"/>
      <c r="U13" s="8"/>
      <c r="V13" s="8"/>
      <c r="W13" s="8">
        <f t="shared" si="0"/>
        <v>0</v>
      </c>
      <c r="X13" s="8">
        <f t="shared" si="1"/>
        <v>0</v>
      </c>
      <c r="Y13" s="8"/>
    </row>
    <row r="14" s="9" customFormat="1" ht="50" customHeight="1" spans="2:25">
      <c r="B14" s="6"/>
      <c r="C14" s="25"/>
      <c r="D14" s="7"/>
      <c r="E14" s="7"/>
      <c r="F14" s="7"/>
      <c r="G14" s="8"/>
      <c r="H14" s="6" t="s">
        <v>381</v>
      </c>
      <c r="I14" s="6">
        <v>48</v>
      </c>
      <c r="J14" s="6"/>
      <c r="K14" s="6"/>
      <c r="L14" s="6">
        <v>3</v>
      </c>
      <c r="M14" s="42" t="s">
        <v>382</v>
      </c>
      <c r="N14" s="42" t="s">
        <v>166</v>
      </c>
      <c r="O14" s="5"/>
      <c r="P14" s="43"/>
      <c r="Q14" s="55" t="s">
        <v>383</v>
      </c>
      <c r="R14" s="55"/>
      <c r="S14" s="8"/>
      <c r="T14" s="8"/>
      <c r="U14" s="8"/>
      <c r="V14" s="8"/>
      <c r="W14" s="8">
        <f t="shared" si="0"/>
        <v>0</v>
      </c>
      <c r="X14" s="8">
        <f t="shared" si="1"/>
        <v>0</v>
      </c>
      <c r="Y14" s="8"/>
    </row>
    <row r="15" s="9" customFormat="1" ht="50" customHeight="1" spans="2:25">
      <c r="B15" s="6"/>
      <c r="C15" s="25">
        <v>9</v>
      </c>
      <c r="D15" s="7" t="s">
        <v>39</v>
      </c>
      <c r="E15" s="7" t="s">
        <v>207</v>
      </c>
      <c r="F15" s="27" t="s">
        <v>206</v>
      </c>
      <c r="G15" s="8"/>
      <c r="H15" s="6" t="s">
        <v>384</v>
      </c>
      <c r="I15" s="8">
        <v>35</v>
      </c>
      <c r="J15" s="8"/>
      <c r="K15" s="7" t="s">
        <v>385</v>
      </c>
      <c r="L15" s="7"/>
      <c r="M15" s="29"/>
      <c r="N15" s="5" t="s">
        <v>166</v>
      </c>
      <c r="O15" s="5" t="s">
        <v>167</v>
      </c>
      <c r="P15" s="29"/>
      <c r="Q15" s="5"/>
      <c r="R15" s="27"/>
      <c r="S15" s="81">
        <v>32</v>
      </c>
      <c r="T15" s="81">
        <v>27</v>
      </c>
      <c r="U15" s="81">
        <v>21</v>
      </c>
      <c r="V15" s="81">
        <v>10</v>
      </c>
      <c r="W15" s="81">
        <f t="shared" si="0"/>
        <v>80</v>
      </c>
      <c r="X15" s="81">
        <f t="shared" si="1"/>
        <v>90</v>
      </c>
      <c r="Y15" s="81"/>
    </row>
    <row r="16" s="9" customFormat="1" ht="50" customHeight="1" spans="2:25">
      <c r="B16" s="6"/>
      <c r="C16" s="25"/>
      <c r="D16" s="7"/>
      <c r="E16" s="7"/>
      <c r="F16" s="27"/>
      <c r="G16" s="8"/>
      <c r="H16" s="6" t="s">
        <v>386</v>
      </c>
      <c r="I16" s="8">
        <v>49</v>
      </c>
      <c r="J16" s="8"/>
      <c r="K16" s="7" t="s">
        <v>360</v>
      </c>
      <c r="L16" s="7"/>
      <c r="M16" s="5"/>
      <c r="N16" s="5" t="s">
        <v>166</v>
      </c>
      <c r="O16" s="5" t="s">
        <v>167</v>
      </c>
      <c r="P16" s="29"/>
      <c r="Q16" s="5"/>
      <c r="R16" s="27"/>
      <c r="S16" s="82"/>
      <c r="T16" s="82"/>
      <c r="U16" s="82"/>
      <c r="V16" s="82"/>
      <c r="W16" s="82"/>
      <c r="X16" s="82"/>
      <c r="Y16" s="82"/>
    </row>
    <row r="17" s="9" customFormat="1" ht="50" customHeight="1" spans="2:25">
      <c r="B17" s="6"/>
      <c r="C17" s="25"/>
      <c r="D17" s="7"/>
      <c r="E17" s="7"/>
      <c r="F17" s="27"/>
      <c r="G17" s="8"/>
      <c r="H17" s="28" t="s">
        <v>387</v>
      </c>
      <c r="I17" s="48">
        <v>30</v>
      </c>
      <c r="J17" s="8"/>
      <c r="K17" s="7"/>
      <c r="L17" s="7"/>
      <c r="M17" s="5"/>
      <c r="N17" s="5"/>
      <c r="O17" s="5"/>
      <c r="P17" s="29"/>
      <c r="Q17" s="5"/>
      <c r="R17" s="27"/>
      <c r="S17" s="8"/>
      <c r="T17" s="8"/>
      <c r="U17" s="8"/>
      <c r="V17" s="8"/>
      <c r="W17" s="8"/>
      <c r="X17" s="8"/>
      <c r="Y17" s="8"/>
    </row>
    <row r="18" s="9" customFormat="1" ht="50" customHeight="1" spans="2:25">
      <c r="B18" s="6"/>
      <c r="C18" s="25"/>
      <c r="D18" s="7"/>
      <c r="E18" s="7"/>
      <c r="F18" s="27"/>
      <c r="G18" s="8"/>
      <c r="H18" s="28" t="s">
        <v>388</v>
      </c>
      <c r="I18" s="48">
        <v>46</v>
      </c>
      <c r="J18" s="8"/>
      <c r="K18" s="7"/>
      <c r="L18" s="7"/>
      <c r="M18" s="5"/>
      <c r="N18" s="5"/>
      <c r="O18" s="5"/>
      <c r="P18" s="29"/>
      <c r="Q18" s="5"/>
      <c r="R18" s="27"/>
      <c r="S18" s="8"/>
      <c r="T18" s="8"/>
      <c r="U18" s="8"/>
      <c r="V18" s="8"/>
      <c r="W18" s="8"/>
      <c r="X18" s="8"/>
      <c r="Y18" s="8"/>
    </row>
    <row r="19" s="9" customFormat="1" ht="50" customHeight="1" spans="2:25">
      <c r="B19" s="6"/>
      <c r="C19" s="25">
        <v>14</v>
      </c>
      <c r="D19" s="7" t="s">
        <v>50</v>
      </c>
      <c r="E19" s="7" t="s">
        <v>225</v>
      </c>
      <c r="F19" s="6" t="s">
        <v>51</v>
      </c>
      <c r="G19" s="8"/>
      <c r="H19" s="28" t="s">
        <v>389</v>
      </c>
      <c r="I19" s="48">
        <v>35</v>
      </c>
      <c r="J19" s="8"/>
      <c r="K19" s="7"/>
      <c r="L19" s="7"/>
      <c r="M19" s="49"/>
      <c r="N19" s="5"/>
      <c r="O19" s="5"/>
      <c r="P19" s="8"/>
      <c r="Q19" s="50"/>
      <c r="R19" s="50"/>
      <c r="S19" s="8"/>
      <c r="T19" s="8"/>
      <c r="U19" s="8"/>
      <c r="V19" s="8"/>
      <c r="W19" s="4">
        <f>S19+T19+U19</f>
        <v>0</v>
      </c>
      <c r="X19" s="8">
        <f>SUM(S19:V19)</f>
        <v>0</v>
      </c>
      <c r="Y19" s="8"/>
    </row>
    <row r="20" s="9" customFormat="1" ht="50" customHeight="1" spans="2:25">
      <c r="B20" s="6"/>
      <c r="C20" s="25"/>
      <c r="D20" s="7"/>
      <c r="E20" s="7"/>
      <c r="F20" s="6"/>
      <c r="G20" s="8"/>
      <c r="H20" s="28" t="s">
        <v>390</v>
      </c>
      <c r="I20" s="48">
        <v>46.8</v>
      </c>
      <c r="J20" s="8"/>
      <c r="K20" s="7" t="s">
        <v>391</v>
      </c>
      <c r="L20" s="7"/>
      <c r="M20" s="49"/>
      <c r="N20" s="5"/>
      <c r="O20" s="5"/>
      <c r="P20" s="8"/>
      <c r="Q20" s="50"/>
      <c r="R20" s="50"/>
      <c r="S20" s="8"/>
      <c r="T20" s="8"/>
      <c r="U20" s="8"/>
      <c r="V20" s="8"/>
      <c r="W20" s="4"/>
      <c r="X20" s="8"/>
      <c r="Y20" s="8"/>
    </row>
    <row r="21" s="9" customFormat="1" ht="50" customHeight="1" spans="2:25">
      <c r="B21" s="6"/>
      <c r="C21" s="25">
        <v>15</v>
      </c>
      <c r="D21" s="7" t="s">
        <v>53</v>
      </c>
      <c r="E21" s="7" t="s">
        <v>230</v>
      </c>
      <c r="F21" s="29"/>
      <c r="G21" s="8"/>
      <c r="H21" s="6" t="s">
        <v>392</v>
      </c>
      <c r="I21" s="8">
        <v>38</v>
      </c>
      <c r="J21" s="8"/>
      <c r="K21" s="50"/>
      <c r="L21" s="7"/>
      <c r="M21" s="49">
        <v>45930</v>
      </c>
      <c r="N21" s="5" t="s">
        <v>166</v>
      </c>
      <c r="O21" s="5" t="s">
        <v>167</v>
      </c>
      <c r="P21" s="43"/>
      <c r="Q21" s="55"/>
      <c r="R21" s="55"/>
      <c r="S21" s="8">
        <v>33</v>
      </c>
      <c r="T21" s="8">
        <v>28</v>
      </c>
      <c r="U21" s="8">
        <v>23</v>
      </c>
      <c r="V21" s="8">
        <v>10</v>
      </c>
      <c r="W21" s="8">
        <f t="shared" ref="W21:W27" si="2">SUM(S21:U21)</f>
        <v>84</v>
      </c>
      <c r="X21" s="8">
        <f>SUM(S21:V21)</f>
        <v>94</v>
      </c>
      <c r="Y21" s="8"/>
    </row>
    <row r="22" s="9" customFormat="1" ht="50" customHeight="1" spans="2:25">
      <c r="B22" s="6"/>
      <c r="C22" s="25"/>
      <c r="D22" s="7"/>
      <c r="E22" s="7"/>
      <c r="F22" s="29"/>
      <c r="G22" s="8"/>
      <c r="H22" s="6" t="s">
        <v>393</v>
      </c>
      <c r="I22" s="8">
        <v>48</v>
      </c>
      <c r="J22" s="8"/>
      <c r="K22" s="50"/>
      <c r="L22" s="7"/>
      <c r="M22" s="49"/>
      <c r="N22" s="5" t="s">
        <v>166</v>
      </c>
      <c r="O22" s="5" t="s">
        <v>167</v>
      </c>
      <c r="P22" s="43"/>
      <c r="Q22" s="55"/>
      <c r="R22" s="55"/>
      <c r="S22" s="8"/>
      <c r="T22" s="8"/>
      <c r="U22" s="8"/>
      <c r="V22" s="8"/>
      <c r="W22" s="8">
        <f t="shared" si="2"/>
        <v>0</v>
      </c>
      <c r="X22" s="8">
        <f>SUM(S22:V22)</f>
        <v>0</v>
      </c>
      <c r="Y22" s="8"/>
    </row>
    <row r="23" s="9" customFormat="1" ht="50" customHeight="1" spans="2:25">
      <c r="B23" s="6"/>
      <c r="C23" s="25"/>
      <c r="D23" s="7"/>
      <c r="E23" s="7"/>
      <c r="F23" s="29"/>
      <c r="G23" s="8"/>
      <c r="H23" s="6" t="s">
        <v>394</v>
      </c>
      <c r="I23" s="8">
        <v>49</v>
      </c>
      <c r="J23" s="8"/>
      <c r="K23" s="50"/>
      <c r="L23" s="7"/>
      <c r="M23" s="49">
        <v>45930</v>
      </c>
      <c r="N23" s="5" t="s">
        <v>166</v>
      </c>
      <c r="O23" s="5" t="s">
        <v>167</v>
      </c>
      <c r="P23" s="43"/>
      <c r="Q23" s="55"/>
      <c r="R23" s="55"/>
      <c r="S23" s="8"/>
      <c r="T23" s="8"/>
      <c r="U23" s="8"/>
      <c r="V23" s="8"/>
      <c r="W23" s="8">
        <f t="shared" si="2"/>
        <v>0</v>
      </c>
      <c r="X23" s="8">
        <f t="shared" ref="X23:X29" si="3">SUM(S23:V23)</f>
        <v>0</v>
      </c>
      <c r="Y23" s="8"/>
    </row>
    <row r="24" s="9" customFormat="1" ht="50" customHeight="1" spans="2:25">
      <c r="B24" s="6"/>
      <c r="C24" s="25"/>
      <c r="D24" s="7"/>
      <c r="E24" s="7"/>
      <c r="F24" s="29"/>
      <c r="G24" s="8"/>
      <c r="H24" s="6" t="s">
        <v>395</v>
      </c>
      <c r="I24" s="8">
        <v>25</v>
      </c>
      <c r="J24" s="8"/>
      <c r="K24" s="50"/>
      <c r="L24" s="7"/>
      <c r="M24" s="49">
        <v>45930</v>
      </c>
      <c r="N24" s="5" t="s">
        <v>166</v>
      </c>
      <c r="O24" s="5" t="s">
        <v>167</v>
      </c>
      <c r="P24" s="43"/>
      <c r="Q24" s="55"/>
      <c r="R24" s="55"/>
      <c r="S24" s="8"/>
      <c r="T24" s="8"/>
      <c r="U24" s="8"/>
      <c r="V24" s="8"/>
      <c r="W24" s="8">
        <f t="shared" si="2"/>
        <v>0</v>
      </c>
      <c r="X24" s="8">
        <f t="shared" si="3"/>
        <v>0</v>
      </c>
      <c r="Y24" s="8"/>
    </row>
    <row r="25" s="9" customFormat="1" ht="50" customHeight="1" spans="2:25">
      <c r="B25" s="6"/>
      <c r="C25" s="25">
        <v>26</v>
      </c>
      <c r="D25" s="7" t="s">
        <v>88</v>
      </c>
      <c r="E25" s="7"/>
      <c r="F25" s="27" t="s">
        <v>396</v>
      </c>
      <c r="G25" s="8"/>
      <c r="H25" s="6" t="s">
        <v>397</v>
      </c>
      <c r="I25" s="8">
        <v>32</v>
      </c>
      <c r="J25" s="8"/>
      <c r="K25" s="50" t="s">
        <v>398</v>
      </c>
      <c r="L25" s="7">
        <v>3</v>
      </c>
      <c r="M25" s="8" t="s">
        <v>399</v>
      </c>
      <c r="N25" s="5" t="s">
        <v>166</v>
      </c>
      <c r="O25" s="5" t="s">
        <v>167</v>
      </c>
      <c r="P25" s="8"/>
      <c r="Q25" s="50"/>
      <c r="R25" s="50"/>
      <c r="S25" s="81">
        <v>29</v>
      </c>
      <c r="T25" s="81">
        <v>27</v>
      </c>
      <c r="U25" s="81">
        <v>22</v>
      </c>
      <c r="V25" s="81"/>
      <c r="W25" s="81">
        <f t="shared" si="2"/>
        <v>78</v>
      </c>
      <c r="X25" s="81">
        <f t="shared" si="3"/>
        <v>78</v>
      </c>
      <c r="Y25" s="8"/>
    </row>
    <row r="26" s="9" customFormat="1" ht="50" customHeight="1" spans="2:25">
      <c r="B26" s="6"/>
      <c r="C26" s="25"/>
      <c r="D26" s="7"/>
      <c r="E26" s="7"/>
      <c r="F26" s="27"/>
      <c r="G26" s="8"/>
      <c r="H26" s="6" t="s">
        <v>400</v>
      </c>
      <c r="I26" s="8">
        <v>47.12</v>
      </c>
      <c r="J26" s="8"/>
      <c r="K26" s="50" t="s">
        <v>401</v>
      </c>
      <c r="L26" s="7">
        <v>11</v>
      </c>
      <c r="M26" s="8" t="s">
        <v>399</v>
      </c>
      <c r="N26" s="5" t="s">
        <v>166</v>
      </c>
      <c r="O26" s="5" t="s">
        <v>167</v>
      </c>
      <c r="P26" s="8"/>
      <c r="Q26" s="50" t="s">
        <v>402</v>
      </c>
      <c r="R26" s="50"/>
      <c r="S26" s="83"/>
      <c r="T26" s="83"/>
      <c r="U26" s="83"/>
      <c r="V26" s="83"/>
      <c r="W26" s="83"/>
      <c r="X26" s="83"/>
      <c r="Y26" s="8"/>
    </row>
    <row r="27" s="9" customFormat="1" ht="50" customHeight="1" spans="2:25">
      <c r="B27" s="6"/>
      <c r="C27" s="25"/>
      <c r="D27" s="7"/>
      <c r="E27" s="7"/>
      <c r="F27" s="27"/>
      <c r="G27" s="8"/>
      <c r="H27" s="6" t="s">
        <v>403</v>
      </c>
      <c r="I27" s="8">
        <v>35</v>
      </c>
      <c r="J27" s="8"/>
      <c r="K27" s="50" t="s">
        <v>404</v>
      </c>
      <c r="L27" s="7"/>
      <c r="M27" s="8" t="s">
        <v>382</v>
      </c>
      <c r="N27" s="5" t="s">
        <v>166</v>
      </c>
      <c r="O27" s="5" t="s">
        <v>167</v>
      </c>
      <c r="P27" s="8"/>
      <c r="Q27" s="50"/>
      <c r="R27" s="50"/>
      <c r="S27" s="82"/>
      <c r="T27" s="82"/>
      <c r="U27" s="82"/>
      <c r="V27" s="82"/>
      <c r="W27" s="82"/>
      <c r="X27" s="82"/>
      <c r="Y27" s="8"/>
    </row>
    <row r="28" s="9" customFormat="1" ht="50" customHeight="1" spans="2:25">
      <c r="B28" s="6"/>
      <c r="C28" s="25">
        <v>27</v>
      </c>
      <c r="D28" s="7" t="s">
        <v>90</v>
      </c>
      <c r="E28" s="7" t="s">
        <v>274</v>
      </c>
      <c r="F28" s="7"/>
      <c r="G28" s="8"/>
      <c r="H28" s="6" t="s">
        <v>405</v>
      </c>
      <c r="I28" s="8">
        <v>42.5</v>
      </c>
      <c r="J28" s="8"/>
      <c r="K28" s="50" t="s">
        <v>406</v>
      </c>
      <c r="L28" s="7"/>
      <c r="M28" s="51" t="s">
        <v>382</v>
      </c>
      <c r="N28" s="5" t="s">
        <v>166</v>
      </c>
      <c r="O28" s="5" t="s">
        <v>167</v>
      </c>
      <c r="P28" s="8"/>
      <c r="Q28" s="50"/>
      <c r="R28" s="50" t="s">
        <v>407</v>
      </c>
      <c r="S28" s="81">
        <v>30</v>
      </c>
      <c r="T28" s="81">
        <v>28</v>
      </c>
      <c r="U28" s="81">
        <v>22</v>
      </c>
      <c r="V28" s="81"/>
      <c r="W28" s="84">
        <f>S28+T28+U28</f>
        <v>80</v>
      </c>
      <c r="X28" s="81">
        <f t="shared" si="3"/>
        <v>80</v>
      </c>
      <c r="Y28" s="8"/>
    </row>
    <row r="29" s="9" customFormat="1" ht="50" customHeight="1" spans="2:25">
      <c r="B29" s="6"/>
      <c r="C29" s="25"/>
      <c r="D29" s="7"/>
      <c r="E29" s="7"/>
      <c r="F29" s="7"/>
      <c r="G29" s="8"/>
      <c r="H29" s="6" t="s">
        <v>408</v>
      </c>
      <c r="I29" s="8">
        <v>22.9</v>
      </c>
      <c r="J29" s="8"/>
      <c r="K29" s="50" t="s">
        <v>409</v>
      </c>
      <c r="L29" s="7"/>
      <c r="M29" s="52"/>
      <c r="N29" s="5" t="s">
        <v>166</v>
      </c>
      <c r="O29" s="5" t="s">
        <v>167</v>
      </c>
      <c r="P29" s="8"/>
      <c r="Q29" s="50" t="s">
        <v>410</v>
      </c>
      <c r="R29" s="50"/>
      <c r="S29" s="82"/>
      <c r="T29" s="82"/>
      <c r="U29" s="82"/>
      <c r="V29" s="82"/>
      <c r="W29" s="85"/>
      <c r="X29" s="82"/>
      <c r="Y29" s="8"/>
    </row>
    <row r="30" s="9" customFormat="1" ht="50" customHeight="1" spans="2:25">
      <c r="B30" s="6"/>
      <c r="C30" s="25">
        <v>30</v>
      </c>
      <c r="D30" s="7" t="s">
        <v>101</v>
      </c>
      <c r="E30" s="7">
        <v>19139690398</v>
      </c>
      <c r="F30" s="6" t="s">
        <v>291</v>
      </c>
      <c r="G30" s="8"/>
      <c r="H30" s="6" t="s">
        <v>411</v>
      </c>
      <c r="I30" s="8">
        <v>24</v>
      </c>
      <c r="J30" s="8"/>
      <c r="K30" s="50" t="s">
        <v>377</v>
      </c>
      <c r="L30" s="7"/>
      <c r="M30" s="49">
        <v>45954</v>
      </c>
      <c r="N30" s="5" t="s">
        <v>166</v>
      </c>
      <c r="O30" s="5" t="s">
        <v>167</v>
      </c>
      <c r="P30" s="43"/>
      <c r="Q30" s="55"/>
      <c r="R30" s="55"/>
      <c r="S30" s="8">
        <v>29</v>
      </c>
      <c r="T30" s="8">
        <v>26</v>
      </c>
      <c r="U30" s="8">
        <v>20</v>
      </c>
      <c r="V30" s="8">
        <v>10</v>
      </c>
      <c r="W30" s="8">
        <f t="shared" ref="W30:W39" si="4">SUM(S30:U30)</f>
        <v>75</v>
      </c>
      <c r="X30" s="8">
        <f t="shared" ref="X30:X39" si="5">SUM(S30:V30)</f>
        <v>85</v>
      </c>
      <c r="Y30" s="8"/>
    </row>
    <row r="31" s="9" customFormat="1" ht="50" customHeight="1" spans="2:25">
      <c r="B31" s="6"/>
      <c r="C31" s="25"/>
      <c r="D31" s="7"/>
      <c r="E31" s="7"/>
      <c r="F31" s="6"/>
      <c r="G31" s="8"/>
      <c r="H31" s="6" t="s">
        <v>412</v>
      </c>
      <c r="I31" s="8">
        <v>34</v>
      </c>
      <c r="J31" s="8"/>
      <c r="K31" s="50" t="s">
        <v>360</v>
      </c>
      <c r="L31" s="7"/>
      <c r="M31" s="12" t="s">
        <v>399</v>
      </c>
      <c r="N31" s="5" t="s">
        <v>166</v>
      </c>
      <c r="O31" s="5" t="s">
        <v>167</v>
      </c>
      <c r="P31" s="43"/>
      <c r="Q31" s="55"/>
      <c r="R31" s="55"/>
      <c r="S31" s="8"/>
      <c r="T31" s="8"/>
      <c r="U31" s="8"/>
      <c r="V31" s="8"/>
      <c r="W31" s="8">
        <f t="shared" si="4"/>
        <v>0</v>
      </c>
      <c r="X31" s="8">
        <f t="shared" si="5"/>
        <v>0</v>
      </c>
      <c r="Y31" s="8"/>
    </row>
    <row r="32" s="9" customFormat="1" ht="50" customHeight="1" spans="2:25">
      <c r="B32" s="6"/>
      <c r="C32" s="25"/>
      <c r="D32" s="7"/>
      <c r="E32" s="7"/>
      <c r="F32" s="6"/>
      <c r="G32" s="8"/>
      <c r="H32" s="6" t="s">
        <v>413</v>
      </c>
      <c r="I32" s="8">
        <v>38</v>
      </c>
      <c r="J32" s="8"/>
      <c r="K32" s="50"/>
      <c r="L32" s="7"/>
      <c r="M32" s="49">
        <v>45954</v>
      </c>
      <c r="N32" s="5" t="s">
        <v>166</v>
      </c>
      <c r="O32" s="5" t="s">
        <v>167</v>
      </c>
      <c r="P32" s="43"/>
      <c r="Q32" s="55"/>
      <c r="R32" s="55"/>
      <c r="S32" s="8"/>
      <c r="T32" s="8"/>
      <c r="U32" s="8"/>
      <c r="V32" s="8"/>
      <c r="W32" s="8">
        <f t="shared" si="4"/>
        <v>0</v>
      </c>
      <c r="X32" s="8">
        <f t="shared" si="5"/>
        <v>0</v>
      </c>
      <c r="Y32" s="8"/>
    </row>
    <row r="33" s="9" customFormat="1" ht="50" customHeight="1" spans="2:25">
      <c r="B33" s="6"/>
      <c r="C33" s="25"/>
      <c r="D33" s="7"/>
      <c r="E33" s="7"/>
      <c r="F33" s="6"/>
      <c r="G33" s="8"/>
      <c r="H33" s="6" t="s">
        <v>414</v>
      </c>
      <c r="I33" s="8">
        <v>15</v>
      </c>
      <c r="J33" s="8"/>
      <c r="K33" s="50" t="s">
        <v>398</v>
      </c>
      <c r="L33" s="7">
        <v>5</v>
      </c>
      <c r="M33" s="5" t="s">
        <v>415</v>
      </c>
      <c r="N33" s="5" t="s">
        <v>166</v>
      </c>
      <c r="O33" s="5" t="s">
        <v>167</v>
      </c>
      <c r="P33" s="43"/>
      <c r="Q33" s="55"/>
      <c r="R33" s="55"/>
      <c r="S33" s="8"/>
      <c r="T33" s="8"/>
      <c r="U33" s="8"/>
      <c r="V33" s="8"/>
      <c r="W33" s="8">
        <f t="shared" si="4"/>
        <v>0</v>
      </c>
      <c r="X33" s="8">
        <f t="shared" si="5"/>
        <v>0</v>
      </c>
      <c r="Y33" s="8"/>
    </row>
    <row r="34" s="9" customFormat="1" ht="50" customHeight="1" spans="2:25">
      <c r="B34" s="6"/>
      <c r="C34" s="25"/>
      <c r="D34" s="7"/>
      <c r="E34" s="7"/>
      <c r="F34" s="6"/>
      <c r="G34" s="8"/>
      <c r="H34" s="6" t="s">
        <v>416</v>
      </c>
      <c r="I34" s="8">
        <v>28</v>
      </c>
      <c r="J34" s="8"/>
      <c r="K34" s="50" t="s">
        <v>406</v>
      </c>
      <c r="L34" s="7"/>
      <c r="M34" s="5" t="s">
        <v>382</v>
      </c>
      <c r="N34" s="5" t="s">
        <v>166</v>
      </c>
      <c r="O34" s="5" t="s">
        <v>167</v>
      </c>
      <c r="P34" s="43"/>
      <c r="Q34" s="55" t="s">
        <v>417</v>
      </c>
      <c r="R34" s="55"/>
      <c r="S34" s="8"/>
      <c r="T34" s="8"/>
      <c r="U34" s="8"/>
      <c r="V34" s="8"/>
      <c r="W34" s="8">
        <f t="shared" si="4"/>
        <v>0</v>
      </c>
      <c r="X34" s="8">
        <f t="shared" si="5"/>
        <v>0</v>
      </c>
      <c r="Y34" s="8"/>
    </row>
    <row r="35" s="9" customFormat="1" ht="50" customHeight="1" spans="2:25">
      <c r="B35" s="6"/>
      <c r="C35" s="5">
        <v>31</v>
      </c>
      <c r="D35" s="7" t="s">
        <v>103</v>
      </c>
      <c r="E35" s="7"/>
      <c r="F35" s="6" t="s">
        <v>294</v>
      </c>
      <c r="G35" s="8"/>
      <c r="H35" s="6" t="s">
        <v>418</v>
      </c>
      <c r="I35" s="8">
        <v>45</v>
      </c>
      <c r="J35" s="8"/>
      <c r="K35" s="50" t="s">
        <v>398</v>
      </c>
      <c r="L35" s="7"/>
      <c r="M35" s="8" t="s">
        <v>399</v>
      </c>
      <c r="N35" s="5" t="s">
        <v>166</v>
      </c>
      <c r="O35" s="5" t="s">
        <v>167</v>
      </c>
      <c r="P35" s="43"/>
      <c r="Q35" s="55"/>
      <c r="R35" s="55"/>
      <c r="S35" s="8">
        <v>28</v>
      </c>
      <c r="T35" s="8">
        <v>27</v>
      </c>
      <c r="U35" s="8">
        <v>22</v>
      </c>
      <c r="V35" s="8"/>
      <c r="W35" s="8">
        <f t="shared" si="4"/>
        <v>77</v>
      </c>
      <c r="X35" s="8">
        <f t="shared" si="5"/>
        <v>77</v>
      </c>
      <c r="Y35" s="8"/>
    </row>
    <row r="36" s="9" customFormat="1" ht="42" customHeight="1" spans="2:25">
      <c r="B36" s="6"/>
      <c r="C36" s="30">
        <v>40</v>
      </c>
      <c r="D36" s="8" t="s">
        <v>419</v>
      </c>
      <c r="E36" s="6" t="s">
        <v>330</v>
      </c>
      <c r="F36" s="6" t="s">
        <v>331</v>
      </c>
      <c r="G36" s="8"/>
      <c r="H36" s="26" t="s">
        <v>420</v>
      </c>
      <c r="I36" s="26">
        <v>30</v>
      </c>
      <c r="J36" s="26"/>
      <c r="K36" s="53" t="s">
        <v>421</v>
      </c>
      <c r="L36" s="50"/>
      <c r="M36" s="7" t="s">
        <v>422</v>
      </c>
      <c r="N36" s="7"/>
      <c r="O36" s="5"/>
      <c r="P36" s="8"/>
      <c r="Q36" s="43"/>
      <c r="R36" s="86"/>
      <c r="S36" s="5"/>
      <c r="T36" s="8"/>
      <c r="U36" s="8"/>
      <c r="V36" s="8"/>
      <c r="W36" s="8">
        <f t="shared" si="4"/>
        <v>0</v>
      </c>
      <c r="X36" s="8">
        <f t="shared" si="5"/>
        <v>0</v>
      </c>
      <c r="Y36" s="6" t="s">
        <v>423</v>
      </c>
    </row>
    <row r="37" s="9" customFormat="1" ht="42" customHeight="1" spans="2:25">
      <c r="B37" s="6"/>
      <c r="C37" s="30"/>
      <c r="D37" s="8"/>
      <c r="E37" s="6"/>
      <c r="F37" s="6"/>
      <c r="G37" s="8"/>
      <c r="H37" s="24" t="s">
        <v>424</v>
      </c>
      <c r="I37" s="24">
        <v>40.25</v>
      </c>
      <c r="J37" s="24"/>
      <c r="K37" s="54" t="s">
        <v>425</v>
      </c>
      <c r="L37" s="50"/>
      <c r="M37" s="7"/>
      <c r="N37" s="7"/>
      <c r="O37" s="5"/>
      <c r="P37" s="8"/>
      <c r="Q37" s="43"/>
      <c r="R37" s="86"/>
      <c r="S37" s="5"/>
      <c r="T37" s="8"/>
      <c r="U37" s="8"/>
      <c r="V37" s="8"/>
      <c r="W37" s="8"/>
      <c r="X37" s="8"/>
      <c r="Y37" s="6"/>
    </row>
    <row r="38" s="11" customFormat="1" ht="50" customHeight="1" spans="2:25">
      <c r="B38" s="6"/>
      <c r="C38" s="30">
        <v>41</v>
      </c>
      <c r="D38" s="7" t="s">
        <v>137</v>
      </c>
      <c r="E38" s="7" t="s">
        <v>333</v>
      </c>
      <c r="F38" s="7" t="s">
        <v>426</v>
      </c>
      <c r="G38" s="6"/>
      <c r="H38" s="6" t="s">
        <v>427</v>
      </c>
      <c r="I38" s="6">
        <v>38.8</v>
      </c>
      <c r="J38" s="6"/>
      <c r="K38" s="55" t="s">
        <v>428</v>
      </c>
      <c r="L38" s="7">
        <v>3</v>
      </c>
      <c r="M38" s="5" t="s">
        <v>429</v>
      </c>
      <c r="N38" s="5" t="s">
        <v>166</v>
      </c>
      <c r="O38" s="5" t="s">
        <v>167</v>
      </c>
      <c r="P38" s="8"/>
      <c r="Q38" s="69" t="s">
        <v>430</v>
      </c>
      <c r="R38" s="86"/>
      <c r="S38" s="5">
        <v>30</v>
      </c>
      <c r="T38" s="8">
        <v>26</v>
      </c>
      <c r="U38" s="8">
        <v>21</v>
      </c>
      <c r="V38" s="8"/>
      <c r="W38" s="8">
        <f>SUM(S38:U38)</f>
        <v>77</v>
      </c>
      <c r="X38" s="8">
        <f>SUM(S38:V38)</f>
        <v>77</v>
      </c>
      <c r="Y38" s="8"/>
    </row>
    <row r="39" s="11" customFormat="1" ht="44" customHeight="1" spans="3:25">
      <c r="C39" s="29"/>
      <c r="D39" s="29"/>
      <c r="E39" s="29"/>
      <c r="F39" s="7"/>
      <c r="G39" s="27"/>
      <c r="H39" s="26" t="s">
        <v>431</v>
      </c>
      <c r="I39" s="26">
        <v>3.77</v>
      </c>
      <c r="J39" s="26"/>
      <c r="K39" s="53" t="s">
        <v>428</v>
      </c>
      <c r="L39" s="56">
        <v>0</v>
      </c>
      <c r="M39" s="5"/>
      <c r="N39" s="5"/>
      <c r="O39" s="5"/>
      <c r="P39" s="8"/>
      <c r="Q39" s="69"/>
      <c r="R39" s="86"/>
      <c r="S39" s="5"/>
      <c r="T39" s="8"/>
      <c r="U39" s="8"/>
      <c r="V39" s="8"/>
      <c r="W39" s="8">
        <f>SUM(S39:U39)</f>
        <v>0</v>
      </c>
      <c r="X39" s="8">
        <f>SUM(S39:V39)</f>
        <v>0</v>
      </c>
      <c r="Y39" s="8"/>
    </row>
    <row r="40" s="11" customFormat="1" ht="39" customHeight="1" spans="3:25">
      <c r="C40" s="29"/>
      <c r="D40" s="29"/>
      <c r="E40" s="29"/>
      <c r="F40" s="7"/>
      <c r="G40" s="27"/>
      <c r="H40" s="6" t="s">
        <v>432</v>
      </c>
      <c r="I40" s="6">
        <v>48</v>
      </c>
      <c r="J40" s="6"/>
      <c r="K40" s="55" t="s">
        <v>433</v>
      </c>
      <c r="L40" s="7">
        <v>6</v>
      </c>
      <c r="M40" s="5" t="s">
        <v>429</v>
      </c>
      <c r="N40" s="5" t="s">
        <v>166</v>
      </c>
      <c r="O40" s="5" t="s">
        <v>167</v>
      </c>
      <c r="P40" s="8"/>
      <c r="Q40" s="69" t="s">
        <v>430</v>
      </c>
      <c r="R40" s="86" t="s">
        <v>434</v>
      </c>
      <c r="S40" s="5"/>
      <c r="T40" s="8"/>
      <c r="U40" s="8"/>
      <c r="V40" s="8"/>
      <c r="W40" s="8">
        <f>SUM(S40:U40)</f>
        <v>0</v>
      </c>
      <c r="X40" s="8">
        <f>SUM(S40:V40)</f>
        <v>0</v>
      </c>
      <c r="Y40" s="8"/>
    </row>
    <row r="41" s="11" customFormat="1" ht="50" customHeight="1" spans="6:25">
      <c r="F41" s="31"/>
      <c r="G41" s="32"/>
      <c r="H41" s="33"/>
      <c r="I41" s="31"/>
      <c r="J41" s="33"/>
      <c r="K41" s="57"/>
      <c r="L41" s="58"/>
      <c r="M41" s="59"/>
      <c r="N41" s="59"/>
      <c r="O41" s="59"/>
      <c r="P41" s="60"/>
      <c r="Q41" s="87"/>
      <c r="R41" s="88"/>
      <c r="S41" s="59"/>
      <c r="T41" s="60"/>
      <c r="U41" s="60"/>
      <c r="V41" s="60"/>
      <c r="W41" s="60"/>
      <c r="X41" s="60"/>
      <c r="Y41" s="60"/>
    </row>
    <row r="42" s="11" customFormat="1" ht="50" customHeight="1" spans="4:25">
      <c r="D42" s="31"/>
      <c r="E42" s="31"/>
      <c r="F42" s="31"/>
      <c r="G42" s="32"/>
      <c r="H42" s="34" t="s">
        <v>435</v>
      </c>
      <c r="I42" s="34" t="s">
        <v>436</v>
      </c>
      <c r="J42" s="33"/>
      <c r="K42" s="57"/>
      <c r="L42" s="58"/>
      <c r="M42" s="59"/>
      <c r="N42" s="59"/>
      <c r="O42" s="59"/>
      <c r="P42" s="60"/>
      <c r="Q42" s="87"/>
      <c r="R42" s="88"/>
      <c r="S42" s="59"/>
      <c r="T42" s="60"/>
      <c r="U42" s="60"/>
      <c r="V42" s="60"/>
      <c r="W42" s="60"/>
      <c r="X42" s="60"/>
      <c r="Y42" s="60"/>
    </row>
    <row r="43" s="11" customFormat="1" ht="50" customHeight="1" spans="4:25">
      <c r="D43" s="31"/>
      <c r="E43" s="31"/>
      <c r="F43" s="31"/>
      <c r="G43" s="32"/>
      <c r="H43" s="34" t="s">
        <v>437</v>
      </c>
      <c r="I43" s="34" t="s">
        <v>436</v>
      </c>
      <c r="J43" s="33"/>
      <c r="K43" s="57"/>
      <c r="L43" s="58"/>
      <c r="M43" s="59"/>
      <c r="N43" s="59"/>
      <c r="O43" s="59"/>
      <c r="P43" s="60"/>
      <c r="Q43" s="87"/>
      <c r="R43" s="88"/>
      <c r="S43" s="59"/>
      <c r="T43" s="60"/>
      <c r="U43" s="60"/>
      <c r="V43" s="60"/>
      <c r="W43" s="60"/>
      <c r="X43" s="60"/>
      <c r="Y43" s="60"/>
    </row>
    <row r="44" s="10" customFormat="1" ht="70" customHeight="1" spans="2:25">
      <c r="B44" s="21" t="s">
        <v>349</v>
      </c>
      <c r="C44" s="2" t="s">
        <v>0</v>
      </c>
      <c r="D44" s="3" t="s">
        <v>1</v>
      </c>
      <c r="E44" s="2" t="s">
        <v>143</v>
      </c>
      <c r="F44" s="2" t="s">
        <v>145</v>
      </c>
      <c r="G44" s="2" t="s">
        <v>350</v>
      </c>
      <c r="H44" s="22" t="s">
        <v>146</v>
      </c>
      <c r="I44" s="22" t="s">
        <v>147</v>
      </c>
      <c r="J44" s="22"/>
      <c r="K44" s="40" t="s">
        <v>151</v>
      </c>
      <c r="L44" s="40" t="s">
        <v>152</v>
      </c>
      <c r="M44" s="40" t="s">
        <v>153</v>
      </c>
      <c r="N44" s="40"/>
      <c r="O44" s="40" t="s">
        <v>154</v>
      </c>
      <c r="P44" s="61" t="s">
        <v>148</v>
      </c>
      <c r="Q44" s="89" t="s">
        <v>149</v>
      </c>
      <c r="R44" s="89" t="s">
        <v>150</v>
      </c>
      <c r="S44" s="40" t="s">
        <v>155</v>
      </c>
      <c r="T44" s="40" t="s">
        <v>354</v>
      </c>
      <c r="U44" s="40" t="s">
        <v>355</v>
      </c>
      <c r="V44" s="40" t="s">
        <v>158</v>
      </c>
      <c r="W44" s="40" t="s">
        <v>356</v>
      </c>
      <c r="X44" s="40" t="s">
        <v>357</v>
      </c>
      <c r="Y44" s="21"/>
    </row>
    <row r="45" customFormat="1" ht="40" customHeight="1" spans="2:25">
      <c r="B45" s="35" t="s">
        <v>438</v>
      </c>
      <c r="C45" s="5">
        <v>1</v>
      </c>
      <c r="D45" s="36" t="s">
        <v>7</v>
      </c>
      <c r="E45" s="7" t="s">
        <v>439</v>
      </c>
      <c r="F45" s="7" t="s">
        <v>161</v>
      </c>
      <c r="G45" s="8">
        <v>68</v>
      </c>
      <c r="H45" s="7" t="s">
        <v>440</v>
      </c>
      <c r="I45" s="7">
        <v>14.95</v>
      </c>
      <c r="J45" s="7"/>
      <c r="K45" s="7" t="s">
        <v>398</v>
      </c>
      <c r="L45" s="7">
        <v>14</v>
      </c>
      <c r="M45" s="62" t="s">
        <v>441</v>
      </c>
      <c r="N45" s="62" t="s">
        <v>166</v>
      </c>
      <c r="O45" s="63"/>
      <c r="P45" s="62"/>
      <c r="Q45" s="74"/>
      <c r="R45" s="66" t="s">
        <v>442</v>
      </c>
      <c r="S45" s="90">
        <v>22</v>
      </c>
      <c r="T45" s="90">
        <v>14</v>
      </c>
      <c r="U45" s="90">
        <v>13</v>
      </c>
      <c r="V45" s="90"/>
      <c r="W45" s="90">
        <f>S45+T45+U45</f>
        <v>49</v>
      </c>
      <c r="X45" s="8">
        <f>SUM(S45:V45)</f>
        <v>49</v>
      </c>
      <c r="Y45" s="72"/>
    </row>
    <row r="46" customFormat="1" ht="60" customHeight="1" spans="2:25">
      <c r="B46" s="35"/>
      <c r="C46" s="5">
        <v>6</v>
      </c>
      <c r="D46" s="7" t="s">
        <v>30</v>
      </c>
      <c r="E46" s="7" t="s">
        <v>192</v>
      </c>
      <c r="F46" s="6" t="s">
        <v>193</v>
      </c>
      <c r="G46" s="8"/>
      <c r="H46" s="7" t="s">
        <v>443</v>
      </c>
      <c r="I46" s="7">
        <v>15.75</v>
      </c>
      <c r="J46" s="7"/>
      <c r="K46" s="7" t="s">
        <v>444</v>
      </c>
      <c r="L46" s="7"/>
      <c r="M46" s="64"/>
      <c r="N46" s="62" t="s">
        <v>166</v>
      </c>
      <c r="O46" s="63"/>
      <c r="P46" s="62"/>
      <c r="Q46" s="91"/>
      <c r="R46" s="92"/>
      <c r="S46" s="90"/>
      <c r="T46" s="90"/>
      <c r="U46" s="90"/>
      <c r="V46" s="90"/>
      <c r="W46" s="90">
        <f>S46+T46+U46</f>
        <v>0</v>
      </c>
      <c r="X46" s="8">
        <f>SUM(S46:V46)</f>
        <v>0</v>
      </c>
      <c r="Y46" s="72"/>
    </row>
    <row r="47" customFormat="1" ht="60" customHeight="1" spans="2:25">
      <c r="B47" s="35"/>
      <c r="C47" s="25"/>
      <c r="D47" s="7"/>
      <c r="E47" s="7"/>
      <c r="F47" s="6"/>
      <c r="G47" s="8"/>
      <c r="H47" s="37" t="s">
        <v>445</v>
      </c>
      <c r="I47" s="37">
        <v>8.1</v>
      </c>
      <c r="J47" s="7"/>
      <c r="K47" s="7"/>
      <c r="L47" s="7">
        <v>11</v>
      </c>
      <c r="M47" s="64"/>
      <c r="N47" s="63"/>
      <c r="O47" s="63"/>
      <c r="P47" s="62"/>
      <c r="Q47" s="91"/>
      <c r="R47" s="92"/>
      <c r="S47" s="90"/>
      <c r="T47" s="90"/>
      <c r="U47" s="90"/>
      <c r="V47" s="90"/>
      <c r="W47" s="90">
        <f>S47+T47+U47</f>
        <v>0</v>
      </c>
      <c r="X47" s="8">
        <f>SUM(S47:V47)</f>
        <v>0</v>
      </c>
      <c r="Y47" s="72"/>
    </row>
    <row r="48" customFormat="1" ht="60" customHeight="1" spans="2:25">
      <c r="B48" s="35"/>
      <c r="C48" s="25"/>
      <c r="D48" s="7"/>
      <c r="E48" s="7"/>
      <c r="F48" s="6"/>
      <c r="G48" s="8"/>
      <c r="H48" s="37" t="s">
        <v>446</v>
      </c>
      <c r="I48" s="37">
        <v>20</v>
      </c>
      <c r="J48" s="7"/>
      <c r="K48" s="7"/>
      <c r="L48" s="7"/>
      <c r="M48" s="64"/>
      <c r="N48" s="63"/>
      <c r="O48" s="63"/>
      <c r="P48" s="62"/>
      <c r="Q48" s="91"/>
      <c r="R48" s="92"/>
      <c r="S48" s="90"/>
      <c r="T48" s="90"/>
      <c r="U48" s="90"/>
      <c r="V48" s="90"/>
      <c r="W48" s="90"/>
      <c r="X48" s="8"/>
      <c r="Y48" s="72"/>
    </row>
    <row r="49" customFormat="1" ht="60" customHeight="1" spans="2:25">
      <c r="B49" s="35"/>
      <c r="C49" s="25"/>
      <c r="D49" s="7"/>
      <c r="E49" s="7"/>
      <c r="F49" s="6"/>
      <c r="G49" s="8"/>
      <c r="H49" s="37" t="s">
        <v>447</v>
      </c>
      <c r="I49" s="37">
        <v>19.8</v>
      </c>
      <c r="J49" s="7"/>
      <c r="K49" s="7"/>
      <c r="L49" s="7"/>
      <c r="M49" s="64"/>
      <c r="N49" s="63"/>
      <c r="O49" s="63"/>
      <c r="P49" s="62"/>
      <c r="Q49" s="91"/>
      <c r="R49" s="92"/>
      <c r="S49" s="90"/>
      <c r="T49" s="90"/>
      <c r="U49" s="90"/>
      <c r="V49" s="90"/>
      <c r="W49" s="90"/>
      <c r="X49" s="8"/>
      <c r="Y49" s="72"/>
    </row>
    <row r="50" customFormat="1" ht="59" customHeight="1" spans="2:25">
      <c r="B50" s="35"/>
      <c r="C50" s="5">
        <v>11</v>
      </c>
      <c r="D50" s="36" t="s">
        <v>448</v>
      </c>
      <c r="E50" s="7" t="s">
        <v>212</v>
      </c>
      <c r="F50" s="6"/>
      <c r="G50" s="8"/>
      <c r="H50" s="7" t="s">
        <v>449</v>
      </c>
      <c r="I50" s="7">
        <v>36</v>
      </c>
      <c r="J50" s="7"/>
      <c r="K50" s="7" t="s">
        <v>398</v>
      </c>
      <c r="L50" s="7"/>
      <c r="M50" s="65" t="s">
        <v>415</v>
      </c>
      <c r="N50" s="5" t="s">
        <v>166</v>
      </c>
      <c r="O50" s="5" t="s">
        <v>167</v>
      </c>
      <c r="P50" s="66" t="s">
        <v>450</v>
      </c>
      <c r="Q50" s="66" t="s">
        <v>451</v>
      </c>
      <c r="R50" s="66" t="s">
        <v>452</v>
      </c>
      <c r="S50" s="90">
        <v>16</v>
      </c>
      <c r="T50" s="90">
        <v>15</v>
      </c>
      <c r="U50" s="90">
        <v>15</v>
      </c>
      <c r="V50" s="90"/>
      <c r="W50" s="8">
        <f>SUM(S50:U50)</f>
        <v>46</v>
      </c>
      <c r="X50" s="8">
        <f t="shared" ref="X50:X59" si="6">SUM(S50:V50)</f>
        <v>46</v>
      </c>
      <c r="Y50" s="72"/>
    </row>
    <row r="51" s="9" customFormat="1" ht="50" customHeight="1" spans="2:25">
      <c r="B51" s="6"/>
      <c r="C51" s="25">
        <v>22</v>
      </c>
      <c r="D51" s="7" t="s">
        <v>79</v>
      </c>
      <c r="E51" s="7" t="s">
        <v>255</v>
      </c>
      <c r="F51" s="6" t="s">
        <v>453</v>
      </c>
      <c r="G51" s="8"/>
      <c r="H51" s="6"/>
      <c r="I51" s="8"/>
      <c r="J51" s="8"/>
      <c r="K51" s="7"/>
      <c r="L51" s="7"/>
      <c r="M51" s="49"/>
      <c r="N51" s="5"/>
      <c r="O51" s="5"/>
      <c r="P51" s="8"/>
      <c r="Q51" s="50"/>
      <c r="R51" s="50"/>
      <c r="S51" s="8"/>
      <c r="T51" s="8"/>
      <c r="U51" s="8"/>
      <c r="V51" s="8"/>
      <c r="W51" s="90">
        <f t="shared" ref="W51:W59" si="7">S51+T51+U51</f>
        <v>0</v>
      </c>
      <c r="X51" s="8">
        <f t="shared" si="6"/>
        <v>0</v>
      </c>
      <c r="Y51" s="8"/>
    </row>
    <row r="52" s="9" customFormat="1" ht="53" customHeight="1" spans="2:25">
      <c r="B52" s="6"/>
      <c r="C52" s="25">
        <v>23</v>
      </c>
      <c r="D52" s="7" t="s">
        <v>81</v>
      </c>
      <c r="E52" s="7" t="s">
        <v>258</v>
      </c>
      <c r="F52" s="6" t="s">
        <v>259</v>
      </c>
      <c r="G52" s="8"/>
      <c r="H52" s="6" t="s">
        <v>454</v>
      </c>
      <c r="I52" s="8">
        <v>14.56</v>
      </c>
      <c r="J52" s="8"/>
      <c r="K52" s="67" t="s">
        <v>455</v>
      </c>
      <c r="L52" s="5">
        <v>5</v>
      </c>
      <c r="M52" s="42" t="s">
        <v>456</v>
      </c>
      <c r="N52" s="68" t="s">
        <v>166</v>
      </c>
      <c r="O52" s="68" t="s">
        <v>167</v>
      </c>
      <c r="P52" s="69"/>
      <c r="Q52" s="55" t="s">
        <v>457</v>
      </c>
      <c r="R52" s="55" t="s">
        <v>458</v>
      </c>
      <c r="S52" s="8">
        <v>31</v>
      </c>
      <c r="T52" s="8">
        <v>27</v>
      </c>
      <c r="U52" s="8">
        <v>22</v>
      </c>
      <c r="V52" s="8"/>
      <c r="W52" s="90">
        <f t="shared" si="7"/>
        <v>80</v>
      </c>
      <c r="X52" s="8">
        <f t="shared" si="6"/>
        <v>80</v>
      </c>
      <c r="Y52" s="8"/>
    </row>
    <row r="53" s="9" customFormat="1" ht="54" customHeight="1" spans="2:25">
      <c r="B53" s="6"/>
      <c r="C53" s="25"/>
      <c r="D53" s="7"/>
      <c r="E53" s="7"/>
      <c r="F53" s="38"/>
      <c r="G53" s="8"/>
      <c r="H53" s="6" t="s">
        <v>459</v>
      </c>
      <c r="I53" s="8">
        <v>7.28</v>
      </c>
      <c r="J53" s="8"/>
      <c r="K53" s="67" t="s">
        <v>455</v>
      </c>
      <c r="L53" s="5">
        <v>5</v>
      </c>
      <c r="M53" s="70"/>
      <c r="N53" s="68" t="s">
        <v>166</v>
      </c>
      <c r="O53" s="68" t="s">
        <v>167</v>
      </c>
      <c r="P53" s="69"/>
      <c r="Q53" s="55"/>
      <c r="R53" s="55"/>
      <c r="S53" s="8"/>
      <c r="T53" s="8"/>
      <c r="U53" s="8"/>
      <c r="V53" s="8"/>
      <c r="W53" s="90">
        <f t="shared" si="7"/>
        <v>0</v>
      </c>
      <c r="X53" s="8">
        <f t="shared" si="6"/>
        <v>0</v>
      </c>
      <c r="Y53" s="8"/>
    </row>
    <row r="54" customFormat="1" ht="51" customHeight="1" spans="2:25">
      <c r="B54" s="35"/>
      <c r="C54" s="5">
        <v>25</v>
      </c>
      <c r="D54" s="7" t="s">
        <v>85</v>
      </c>
      <c r="E54" s="7" t="s">
        <v>267</v>
      </c>
      <c r="F54" s="38" t="s">
        <v>177</v>
      </c>
      <c r="G54" s="8"/>
      <c r="H54" s="39"/>
      <c r="I54" s="71"/>
      <c r="J54" s="72"/>
      <c r="K54" s="27"/>
      <c r="L54" s="71"/>
      <c r="M54" s="65"/>
      <c r="N54" s="73"/>
      <c r="O54" s="73"/>
      <c r="P54" s="73"/>
      <c r="Q54" s="73"/>
      <c r="R54" s="72"/>
      <c r="S54" s="90"/>
      <c r="T54" s="90"/>
      <c r="U54" s="90"/>
      <c r="V54" s="90"/>
      <c r="W54" s="90">
        <f t="shared" si="7"/>
        <v>0</v>
      </c>
      <c r="X54" s="8">
        <f t="shared" si="6"/>
        <v>0</v>
      </c>
      <c r="Y54" s="72"/>
    </row>
    <row r="55" s="9" customFormat="1" ht="50" customHeight="1" spans="2:25">
      <c r="B55" s="6"/>
      <c r="C55" s="25">
        <v>33</v>
      </c>
      <c r="D55" s="7" t="s">
        <v>110</v>
      </c>
      <c r="E55" s="7" t="s">
        <v>302</v>
      </c>
      <c r="F55" s="7" t="s">
        <v>303</v>
      </c>
      <c r="G55" s="8"/>
      <c r="H55" s="6"/>
      <c r="I55" s="8"/>
      <c r="J55" s="8"/>
      <c r="K55" s="50"/>
      <c r="L55" s="7"/>
      <c r="M55" s="5"/>
      <c r="N55" s="5"/>
      <c r="O55" s="5"/>
      <c r="P55" s="8"/>
      <c r="Q55" s="93"/>
      <c r="R55" s="50"/>
      <c r="S55" s="8"/>
      <c r="T55" s="8"/>
      <c r="U55" s="8"/>
      <c r="V55" s="8"/>
      <c r="W55" s="90">
        <f t="shared" si="7"/>
        <v>0</v>
      </c>
      <c r="X55" s="8">
        <f t="shared" si="6"/>
        <v>0</v>
      </c>
      <c r="Y55" s="8"/>
    </row>
    <row r="56" customFormat="1" ht="48" customHeight="1" spans="2:25">
      <c r="B56" s="35"/>
      <c r="C56" s="8">
        <v>34</v>
      </c>
      <c r="D56" s="6" t="s">
        <v>460</v>
      </c>
      <c r="E56" s="7" t="s">
        <v>305</v>
      </c>
      <c r="F56" s="38" t="s">
        <v>113</v>
      </c>
      <c r="G56" s="8"/>
      <c r="H56" s="38" t="s">
        <v>461</v>
      </c>
      <c r="I56" s="38">
        <v>45</v>
      </c>
      <c r="J56" s="74"/>
      <c r="K56" s="27" t="s">
        <v>462</v>
      </c>
      <c r="L56" s="63"/>
      <c r="M56" s="62"/>
      <c r="N56" s="68" t="s">
        <v>166</v>
      </c>
      <c r="O56" s="68" t="s">
        <v>167</v>
      </c>
      <c r="P56" s="63"/>
      <c r="Q56" s="91" t="s">
        <v>463</v>
      </c>
      <c r="R56" s="74"/>
      <c r="S56" s="90"/>
      <c r="T56" s="90"/>
      <c r="U56" s="90"/>
      <c r="V56" s="90"/>
      <c r="W56" s="90">
        <f t="shared" si="7"/>
        <v>0</v>
      </c>
      <c r="X56" s="8">
        <f t="shared" si="6"/>
        <v>0</v>
      </c>
      <c r="Y56" s="72"/>
    </row>
    <row r="57" customFormat="1" ht="63" customHeight="1" spans="2:25">
      <c r="B57" s="35"/>
      <c r="C57" s="8"/>
      <c r="D57" s="6"/>
      <c r="E57" s="7"/>
      <c r="F57" s="38"/>
      <c r="G57" s="8"/>
      <c r="H57" s="38" t="s">
        <v>464</v>
      </c>
      <c r="I57" s="38">
        <v>20</v>
      </c>
      <c r="J57" s="74"/>
      <c r="K57" s="75" t="s">
        <v>433</v>
      </c>
      <c r="L57" s="63"/>
      <c r="M57" s="62"/>
      <c r="N57" s="68" t="s">
        <v>166</v>
      </c>
      <c r="O57" s="68" t="s">
        <v>167</v>
      </c>
      <c r="P57" s="63"/>
      <c r="Q57" s="91" t="s">
        <v>465</v>
      </c>
      <c r="R57" s="74"/>
      <c r="S57" s="90"/>
      <c r="T57" s="90"/>
      <c r="U57" s="90"/>
      <c r="V57" s="90"/>
      <c r="W57" s="90">
        <f t="shared" si="7"/>
        <v>0</v>
      </c>
      <c r="X57" s="8">
        <f t="shared" si="6"/>
        <v>0</v>
      </c>
      <c r="Y57" s="72"/>
    </row>
    <row r="58" customFormat="1" ht="66" customHeight="1" spans="2:25">
      <c r="B58" s="35"/>
      <c r="C58" s="5">
        <v>37</v>
      </c>
      <c r="D58" s="7" t="s">
        <v>466</v>
      </c>
      <c r="E58" s="7">
        <v>13598929872</v>
      </c>
      <c r="F58" s="38" t="s">
        <v>316</v>
      </c>
      <c r="G58" s="8"/>
      <c r="H58" s="8" t="s">
        <v>467</v>
      </c>
      <c r="I58" s="8">
        <v>10</v>
      </c>
      <c r="J58" s="6"/>
      <c r="K58" s="27" t="s">
        <v>398</v>
      </c>
      <c r="L58" s="63"/>
      <c r="M58" s="62"/>
      <c r="N58" s="62" t="s">
        <v>468</v>
      </c>
      <c r="O58" s="63"/>
      <c r="P58" s="63"/>
      <c r="Q58" s="63"/>
      <c r="R58" s="74"/>
      <c r="S58" s="90"/>
      <c r="T58" s="90"/>
      <c r="U58" s="90"/>
      <c r="V58" s="90"/>
      <c r="W58" s="90">
        <f t="shared" si="7"/>
        <v>0</v>
      </c>
      <c r="X58" s="8">
        <f t="shared" si="6"/>
        <v>0</v>
      </c>
      <c r="Y58" s="72"/>
    </row>
    <row r="59" customFormat="1" ht="46" customHeight="1" spans="2:25">
      <c r="B59" s="35"/>
      <c r="C59" s="5"/>
      <c r="D59" s="7"/>
      <c r="E59" s="7"/>
      <c r="F59" s="38"/>
      <c r="G59" s="8"/>
      <c r="H59" s="8" t="s">
        <v>469</v>
      </c>
      <c r="I59" s="8">
        <v>20</v>
      </c>
      <c r="J59" s="6"/>
      <c r="K59" s="27" t="s">
        <v>470</v>
      </c>
      <c r="L59" s="62">
        <v>3</v>
      </c>
      <c r="M59" s="62"/>
      <c r="N59" s="62" t="s">
        <v>166</v>
      </c>
      <c r="O59" s="62" t="s">
        <v>167</v>
      </c>
      <c r="P59" s="63"/>
      <c r="Q59" s="63"/>
      <c r="R59" s="91" t="s">
        <v>471</v>
      </c>
      <c r="S59" s="90">
        <v>28</v>
      </c>
      <c r="T59" s="90">
        <v>24</v>
      </c>
      <c r="U59" s="90">
        <v>20</v>
      </c>
      <c r="V59" s="90"/>
      <c r="W59" s="90">
        <f t="shared" si="7"/>
        <v>72</v>
      </c>
      <c r="X59" s="8">
        <f t="shared" si="6"/>
        <v>72</v>
      </c>
      <c r="Y59" s="72"/>
    </row>
    <row r="60" s="9" customFormat="1" customHeight="1" spans="4:25">
      <c r="D60" s="12"/>
      <c r="E60" s="12"/>
      <c r="F60" s="13"/>
      <c r="G60" s="9"/>
      <c r="H60" s="12"/>
      <c r="I60" s="13"/>
      <c r="J60" s="13"/>
      <c r="K60" s="14"/>
      <c r="L60" s="15"/>
      <c r="M60" s="16"/>
      <c r="N60" s="16"/>
      <c r="O60" s="17"/>
      <c r="P60" s="12"/>
      <c r="Q60" s="18"/>
      <c r="R60" s="19"/>
      <c r="S60" s="17"/>
      <c r="T60" s="12"/>
      <c r="U60" s="12"/>
      <c r="V60" s="12"/>
      <c r="W60" s="12"/>
      <c r="X60" s="12"/>
      <c r="Y60" s="12"/>
    </row>
    <row r="61" s="9" customFormat="1" customHeight="1" spans="4:25">
      <c r="D61" s="12"/>
      <c r="E61" s="12"/>
      <c r="F61" s="13"/>
      <c r="G61" s="9"/>
      <c r="H61" s="12"/>
      <c r="I61" s="13"/>
      <c r="J61" s="13"/>
      <c r="K61" s="14"/>
      <c r="L61" s="15"/>
      <c r="M61" s="16"/>
      <c r="N61" s="16"/>
      <c r="O61" s="17"/>
      <c r="P61" s="12"/>
      <c r="Q61" s="18"/>
      <c r="R61" s="19"/>
      <c r="S61" s="17"/>
      <c r="T61" s="12"/>
      <c r="U61" s="12"/>
      <c r="V61" s="12"/>
      <c r="W61" s="12"/>
      <c r="X61" s="12"/>
      <c r="Y61" s="12"/>
    </row>
    <row r="1048553" s="9" customFormat="1" customHeight="1" spans="8:25">
      <c r="H1048553" s="12"/>
      <c r="I1048553" s="13"/>
      <c r="J1048553" s="13"/>
      <c r="K1048553" s="14"/>
      <c r="L1048553" s="15"/>
      <c r="M1048553" s="16"/>
      <c r="N1048553" s="16"/>
      <c r="O1048553" s="17"/>
      <c r="P1048553" s="12"/>
      <c r="Q1048553" s="18"/>
      <c r="R1048553" s="19"/>
      <c r="S1048553" s="17"/>
      <c r="T1048553" s="12"/>
      <c r="U1048553" s="12"/>
      <c r="V1048553" s="12"/>
      <c r="W1048553" s="12"/>
      <c r="X1048553" s="12"/>
      <c r="Y1048553" s="12"/>
    </row>
    <row r="1048554" s="9" customFormat="1" customHeight="1" spans="8:25">
      <c r="H1048554" s="12"/>
      <c r="I1048554" s="13"/>
      <c r="J1048554" s="13"/>
      <c r="K1048554" s="14"/>
      <c r="L1048554" s="15"/>
      <c r="M1048554" s="16"/>
      <c r="N1048554" s="16"/>
      <c r="O1048554" s="17"/>
      <c r="P1048554" s="12"/>
      <c r="Q1048554" s="18"/>
      <c r="R1048554" s="19"/>
      <c r="S1048554" s="17"/>
      <c r="T1048554" s="12"/>
      <c r="U1048554" s="12"/>
      <c r="V1048554" s="12"/>
      <c r="W1048554" s="12"/>
      <c r="X1048554" s="12"/>
      <c r="Y1048554" s="12"/>
    </row>
    <row r="1048555" s="9" customFormat="1" customHeight="1" spans="8:25">
      <c r="H1048555" s="12"/>
      <c r="I1048555" s="13"/>
      <c r="J1048555" s="13"/>
      <c r="K1048555" s="14"/>
      <c r="L1048555" s="15"/>
      <c r="M1048555" s="16"/>
      <c r="N1048555" s="16"/>
      <c r="O1048555" s="17"/>
      <c r="P1048555" s="12"/>
      <c r="Q1048555" s="18"/>
      <c r="R1048555" s="19"/>
      <c r="S1048555" s="17"/>
      <c r="T1048555" s="12"/>
      <c r="U1048555" s="12"/>
      <c r="V1048555" s="12"/>
      <c r="W1048555" s="12"/>
      <c r="X1048555" s="12"/>
      <c r="Y1048555" s="12"/>
    </row>
    <row r="1048556" s="9" customFormat="1" customHeight="1" spans="8:25">
      <c r="H1048556" s="12"/>
      <c r="I1048556" s="13"/>
      <c r="J1048556" s="13"/>
      <c r="K1048556" s="14"/>
      <c r="L1048556" s="15"/>
      <c r="M1048556" s="16"/>
      <c r="N1048556" s="16"/>
      <c r="O1048556" s="17"/>
      <c r="P1048556" s="12"/>
      <c r="Q1048556" s="18"/>
      <c r="R1048556" s="19"/>
      <c r="S1048556" s="17"/>
      <c r="T1048556" s="12"/>
      <c r="U1048556" s="12"/>
      <c r="V1048556" s="12"/>
      <c r="W1048556" s="12"/>
      <c r="X1048556" s="12"/>
      <c r="Y1048556" s="12"/>
    </row>
    <row r="1048557" s="9" customFormat="1" customHeight="1" spans="4:25">
      <c r="D1048557" s="12"/>
      <c r="E1048557" s="12"/>
      <c r="F1048557" s="13"/>
      <c r="G1048557" s="9"/>
      <c r="H1048557" s="12"/>
      <c r="I1048557" s="13"/>
      <c r="J1048557" s="13"/>
      <c r="K1048557" s="14"/>
      <c r="L1048557" s="15"/>
      <c r="M1048557" s="16"/>
      <c r="N1048557" s="16"/>
      <c r="O1048557" s="17"/>
      <c r="P1048557" s="12"/>
      <c r="Q1048557" s="18"/>
      <c r="R1048557" s="19"/>
      <c r="S1048557" s="17"/>
      <c r="T1048557" s="12"/>
      <c r="U1048557" s="12"/>
      <c r="V1048557" s="12"/>
      <c r="W1048557" s="12"/>
      <c r="X1048557" s="12"/>
      <c r="Y1048557" s="12"/>
    </row>
    <row r="1048558" s="9" customFormat="1" customHeight="1" spans="4:25">
      <c r="D1048558" s="12"/>
      <c r="E1048558" s="12"/>
      <c r="F1048558" s="13"/>
      <c r="G1048558" s="9"/>
      <c r="H1048558" s="12"/>
      <c r="I1048558" s="13"/>
      <c r="J1048558" s="13"/>
      <c r="K1048558" s="14"/>
      <c r="L1048558" s="15"/>
      <c r="M1048558" s="16"/>
      <c r="N1048558" s="16"/>
      <c r="O1048558" s="17"/>
      <c r="P1048558" s="12"/>
      <c r="Q1048558" s="18"/>
      <c r="R1048558" s="19"/>
      <c r="S1048558" s="17"/>
      <c r="T1048558" s="12"/>
      <c r="U1048558" s="12"/>
      <c r="V1048558" s="12"/>
      <c r="W1048558" s="12"/>
      <c r="X1048558" s="12"/>
      <c r="Y1048558" s="12"/>
    </row>
    <row r="1048559" s="9" customFormat="1" customHeight="1" spans="4:25">
      <c r="D1048559" s="12"/>
      <c r="E1048559" s="12"/>
      <c r="F1048559" s="12"/>
      <c r="G1048559" s="12"/>
      <c r="H1048559" s="12"/>
      <c r="I1048559" s="18"/>
      <c r="J1048559" s="18"/>
      <c r="K1048559" s="16"/>
      <c r="L1048559" s="17"/>
      <c r="M1048559" s="17"/>
      <c r="N1048559" s="17"/>
      <c r="O1048559" s="12"/>
      <c r="P1048559" s="19"/>
      <c r="Q1048559" s="14"/>
      <c r="R1048559" s="15"/>
      <c r="S1048559" s="12"/>
      <c r="T1048559" s="12"/>
      <c r="U1048559" s="12"/>
      <c r="V1048559" s="12"/>
      <c r="W1048559" s="12"/>
      <c r="X1048559" s="12"/>
      <c r="Y1048559" s="12"/>
    </row>
    <row r="1048560" s="9" customFormat="1" customHeight="1" spans="4:25">
      <c r="D1048560" s="12"/>
      <c r="E1048560" s="12"/>
      <c r="F1048560" s="12"/>
      <c r="G1048560" s="12"/>
      <c r="H1048560" s="12"/>
      <c r="I1048560" s="18"/>
      <c r="J1048560" s="18"/>
      <c r="K1048560" s="16"/>
      <c r="L1048560" s="17"/>
      <c r="M1048560" s="17"/>
      <c r="N1048560" s="17"/>
      <c r="O1048560" s="12"/>
      <c r="P1048560" s="19"/>
      <c r="Q1048560" s="14"/>
      <c r="R1048560" s="15"/>
      <c r="S1048560" s="12"/>
      <c r="T1048560" s="12"/>
      <c r="U1048560" s="12"/>
      <c r="V1048560" s="12"/>
      <c r="W1048560" s="12"/>
      <c r="X1048560" s="12"/>
      <c r="Y1048560" s="12"/>
    </row>
    <row r="1048561" s="9" customFormat="1" customHeight="1" spans="4:25">
      <c r="D1048561" s="12"/>
      <c r="E1048561" s="12"/>
      <c r="F1048561" s="12"/>
      <c r="G1048561" s="12"/>
      <c r="H1048561" s="12"/>
      <c r="I1048561" s="18"/>
      <c r="J1048561" s="18"/>
      <c r="K1048561" s="16"/>
      <c r="L1048561" s="17"/>
      <c r="M1048561" s="17"/>
      <c r="N1048561" s="17"/>
      <c r="O1048561" s="12"/>
      <c r="P1048561" s="19"/>
      <c r="Q1048561" s="14"/>
      <c r="R1048561" s="15"/>
      <c r="S1048561" s="12"/>
      <c r="T1048561" s="12"/>
      <c r="U1048561" s="12"/>
      <c r="V1048561" s="12"/>
      <c r="W1048561" s="12"/>
      <c r="X1048561" s="12"/>
      <c r="Y1048561" s="12"/>
    </row>
    <row r="1048562" s="9" customFormat="1" customHeight="1" spans="4:25">
      <c r="D1048562" s="12"/>
      <c r="E1048562" s="12"/>
      <c r="F1048562" s="12"/>
      <c r="G1048562" s="12"/>
      <c r="H1048562" s="12"/>
      <c r="I1048562" s="18"/>
      <c r="J1048562" s="18"/>
      <c r="K1048562" s="16"/>
      <c r="L1048562" s="17"/>
      <c r="M1048562" s="17"/>
      <c r="N1048562" s="17"/>
      <c r="O1048562" s="12"/>
      <c r="P1048562" s="19"/>
      <c r="Q1048562" s="14"/>
      <c r="R1048562" s="15"/>
      <c r="S1048562" s="12"/>
      <c r="T1048562" s="12"/>
      <c r="U1048562" s="12"/>
      <c r="V1048562" s="12"/>
      <c r="W1048562" s="12"/>
      <c r="X1048562" s="12"/>
      <c r="Y1048562" s="12"/>
    </row>
    <row r="1048563" s="9" customFormat="1" customHeight="1" spans="4:25">
      <c r="D1048563" s="12"/>
      <c r="E1048563" s="12"/>
      <c r="F1048563" s="12"/>
      <c r="G1048563" s="12"/>
      <c r="H1048563" s="12"/>
      <c r="I1048563" s="18"/>
      <c r="J1048563" s="18"/>
      <c r="K1048563" s="16"/>
      <c r="L1048563" s="17"/>
      <c r="M1048563" s="17"/>
      <c r="N1048563" s="17"/>
      <c r="O1048563" s="12"/>
      <c r="P1048563" s="19"/>
      <c r="Q1048563" s="14"/>
      <c r="R1048563" s="15"/>
      <c r="S1048563" s="12"/>
      <c r="T1048563" s="12"/>
      <c r="U1048563" s="12"/>
      <c r="V1048563" s="12"/>
      <c r="W1048563" s="12"/>
      <c r="X1048563" s="12"/>
      <c r="Y1048563" s="12"/>
    </row>
  </sheetData>
  <mergeCells count="31">
    <mergeCell ref="P1:R1"/>
    <mergeCell ref="S1:U1"/>
    <mergeCell ref="B3:B38"/>
    <mergeCell ref="B45:B59"/>
    <mergeCell ref="M28:M29"/>
    <mergeCell ref="M52:M53"/>
    <mergeCell ref="S3:S4"/>
    <mergeCell ref="S15:S16"/>
    <mergeCell ref="S25:S27"/>
    <mergeCell ref="S28:S29"/>
    <mergeCell ref="T3:T4"/>
    <mergeCell ref="T15:T16"/>
    <mergeCell ref="T25:T27"/>
    <mergeCell ref="T28:T29"/>
    <mergeCell ref="U3:U4"/>
    <mergeCell ref="U15:U16"/>
    <mergeCell ref="U25:U27"/>
    <mergeCell ref="U28:U29"/>
    <mergeCell ref="V3:V4"/>
    <mergeCell ref="V15:V16"/>
    <mergeCell ref="V25:V27"/>
    <mergeCell ref="V28:V29"/>
    <mergeCell ref="W3:W4"/>
    <mergeCell ref="W15:W16"/>
    <mergeCell ref="W25:W27"/>
    <mergeCell ref="W28:W29"/>
    <mergeCell ref="X3:X4"/>
    <mergeCell ref="X15:X16"/>
    <mergeCell ref="X25:X27"/>
    <mergeCell ref="X28:X29"/>
    <mergeCell ref="Y15:Y16"/>
  </mergeCells>
  <pageMargins left="0.156944444444444" right="0.196527777777778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E13"/>
  <sheetViews>
    <sheetView workbookViewId="0">
      <selection activeCell="E5" sqref="E5"/>
    </sheetView>
  </sheetViews>
  <sheetFormatPr defaultColWidth="9" defaultRowHeight="13.5" outlineLevelCol="4"/>
  <cols>
    <col min="3" max="3" width="39.375" customWidth="1"/>
    <col min="4" max="4" width="11.375" style="1" customWidth="1"/>
    <col min="5" max="5" width="13.375" style="1" customWidth="1"/>
  </cols>
  <sheetData>
    <row r="2" ht="35" customHeight="1" spans="2:5">
      <c r="B2" s="2" t="s">
        <v>0</v>
      </c>
      <c r="C2" s="3" t="s">
        <v>1</v>
      </c>
      <c r="D2" s="3"/>
      <c r="E2" s="4"/>
    </row>
    <row r="3" ht="45" customHeight="1" spans="2:5">
      <c r="B3" s="5">
        <v>1</v>
      </c>
      <c r="C3" s="6" t="s">
        <v>17</v>
      </c>
      <c r="D3" s="6"/>
      <c r="E3" s="6"/>
    </row>
    <row r="4" ht="45" customHeight="1" spans="2:5">
      <c r="B4" s="5">
        <v>2</v>
      </c>
      <c r="C4" s="7" t="s">
        <v>21</v>
      </c>
      <c r="D4" s="6"/>
      <c r="E4" s="6"/>
    </row>
    <row r="5" ht="45" customHeight="1" spans="2:5">
      <c r="B5" s="5">
        <v>3</v>
      </c>
      <c r="C5" s="7" t="s">
        <v>472</v>
      </c>
      <c r="D5" s="6"/>
      <c r="E5" s="4"/>
    </row>
    <row r="6" ht="45" customHeight="1" spans="2:5">
      <c r="B6" s="5">
        <v>4</v>
      </c>
      <c r="C6" s="7" t="s">
        <v>473</v>
      </c>
      <c r="D6" s="6"/>
      <c r="E6" s="4"/>
    </row>
    <row r="7" ht="45" customHeight="1" spans="2:5">
      <c r="B7" s="5">
        <v>5</v>
      </c>
      <c r="C7" s="7" t="s">
        <v>53</v>
      </c>
      <c r="D7" s="6"/>
      <c r="E7" s="4"/>
    </row>
    <row r="8" ht="45" customHeight="1" spans="2:5">
      <c r="B8" s="5">
        <v>6</v>
      </c>
      <c r="C8" s="7" t="s">
        <v>88</v>
      </c>
      <c r="D8" s="4"/>
      <c r="E8" s="4"/>
    </row>
    <row r="9" ht="45" customHeight="1" spans="2:5">
      <c r="B9" s="5">
        <v>7</v>
      </c>
      <c r="C9" s="7" t="s">
        <v>101</v>
      </c>
      <c r="D9" s="4"/>
      <c r="E9" s="4"/>
    </row>
    <row r="10" ht="45" customHeight="1" spans="2:5">
      <c r="B10" s="5">
        <v>8</v>
      </c>
      <c r="C10" s="7" t="s">
        <v>474</v>
      </c>
      <c r="D10" s="4"/>
      <c r="E10" s="4"/>
    </row>
    <row r="11" ht="45" customHeight="1" spans="2:5">
      <c r="B11" s="5">
        <v>9</v>
      </c>
      <c r="C11" s="7" t="s">
        <v>103</v>
      </c>
      <c r="D11" s="8"/>
      <c r="E11" s="4"/>
    </row>
    <row r="12" ht="45" customHeight="1" spans="2:5">
      <c r="B12" s="5">
        <v>10</v>
      </c>
      <c r="C12" s="8" t="s">
        <v>419</v>
      </c>
      <c r="D12" s="4"/>
      <c r="E12" s="4"/>
    </row>
    <row r="13" ht="45" customHeight="1" spans="2:5">
      <c r="B13" s="5">
        <v>11</v>
      </c>
      <c r="C13" s="7" t="s">
        <v>475</v>
      </c>
      <c r="D13" s="4"/>
      <c r="E13" s="4"/>
    </row>
  </sheetData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2:F14"/>
  <sheetViews>
    <sheetView workbookViewId="0">
      <selection activeCell="I13" sqref="I13"/>
    </sheetView>
  </sheetViews>
  <sheetFormatPr defaultColWidth="9" defaultRowHeight="13.5" outlineLevelCol="5"/>
  <cols>
    <col min="6" max="6" width="27.75" customWidth="1"/>
  </cols>
  <sheetData>
    <row r="12" spans="4:6">
      <c r="D12">
        <f>1124100-695000</f>
        <v>429100</v>
      </c>
      <c r="F12">
        <v>695000</v>
      </c>
    </row>
    <row r="13" spans="6:6">
      <c r="F13">
        <v>429100</v>
      </c>
    </row>
    <row r="14" spans="6:6">
      <c r="F14">
        <f>F12+F13</f>
        <v>1124100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Sheet1</vt:lpstr>
      <vt:lpstr>第一次</vt:lpstr>
      <vt:lpstr>没开项目</vt:lpstr>
      <vt:lpstr>第三轮</vt:lpstr>
      <vt:lpstr>院外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潘艳红</cp:lastModifiedBy>
  <dcterms:created xsi:type="dcterms:W3CDTF">2023-05-12T11:15:00Z</dcterms:created>
  <dcterms:modified xsi:type="dcterms:W3CDTF">2025-11-28T03:05:37Z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A9667C1FE47148BDB3858378AEA99CEF_13</vt:lpwstr>
  </property>
</Properties>
</file>